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65" windowWidth="21315" windowHeight="9915" firstSheet="1" activeTab="1"/>
  </bookViews>
  <sheets>
    <sheet name="BORDEREAU_TRANSECT_AGRO_vte (2" sheetId="3" r:id="rId1"/>
    <sheet name="BORDEREAU_TRANSECT_AGRO_vcalcul" sheetId="2" r:id="rId2"/>
    <sheet name="ANALYSE_FOURRAGERE" sheetId="4" r:id="rId3"/>
    <sheet name="EXEMPLE RELEVE 1" sheetId="6" r:id="rId4"/>
  </sheets>
  <definedNames>
    <definedName name="_xlnm.Print_Area" localSheetId="1">BORDEREAU_TRANSECT_AGRO_vcalcul!$A$1:$S$67</definedName>
    <definedName name="_xlnm.Print_Area" localSheetId="0">'BORDEREAU_TRANSECT_AGRO_vte (2'!$A$1:$S$69</definedName>
    <definedName name="_xlnm.Print_Area" localSheetId="3">'EXEMPLE RELEVE 1'!$A$2:$S$18</definedName>
  </definedNames>
  <calcPr calcId="145621"/>
</workbook>
</file>

<file path=xl/calcChain.xml><?xml version="1.0" encoding="utf-8"?>
<calcChain xmlns="http://schemas.openxmlformats.org/spreadsheetml/2006/main">
  <c r="P17" i="6" l="1"/>
  <c r="R17" i="6" s="1"/>
  <c r="O17" i="6"/>
  <c r="Q17" i="6" s="1"/>
  <c r="P16" i="6"/>
  <c r="R16" i="6" s="1"/>
  <c r="N23" i="6" s="1"/>
  <c r="O16" i="6"/>
  <c r="Q16" i="6" s="1"/>
  <c r="P15" i="6"/>
  <c r="R15" i="6" s="1"/>
  <c r="O15" i="6"/>
  <c r="Q15" i="6" s="1"/>
  <c r="P14" i="6"/>
  <c r="R14" i="6" s="1"/>
  <c r="O14" i="6"/>
  <c r="Q14" i="6" s="1"/>
  <c r="P13" i="6"/>
  <c r="R13" i="6" s="1"/>
  <c r="O13" i="6"/>
  <c r="Q13" i="6" s="1"/>
  <c r="P12" i="6"/>
  <c r="R12" i="6" s="1"/>
  <c r="O12" i="6"/>
  <c r="Q12" i="6" s="1"/>
  <c r="P11" i="6"/>
  <c r="R11" i="6" s="1"/>
  <c r="O11" i="6"/>
  <c r="Q11" i="6" s="1"/>
  <c r="P10" i="6"/>
  <c r="R10" i="6" s="1"/>
  <c r="O10" i="6"/>
  <c r="Q10" i="6" s="1"/>
  <c r="P9" i="6"/>
  <c r="R9" i="6" s="1"/>
  <c r="O9" i="6"/>
  <c r="Q9" i="6" s="1"/>
  <c r="P8" i="6"/>
  <c r="R8" i="6" s="1"/>
  <c r="K23" i="6" s="1"/>
  <c r="O8" i="6"/>
  <c r="Q8" i="6" s="1"/>
  <c r="P7" i="6"/>
  <c r="R7" i="6" s="1"/>
  <c r="O7" i="6"/>
  <c r="Q7" i="6" s="1"/>
  <c r="P6" i="6"/>
  <c r="R6" i="6" s="1"/>
  <c r="H23" i="6" s="1"/>
  <c r="O6" i="6"/>
  <c r="Q6" i="6" s="1"/>
  <c r="P5" i="6"/>
  <c r="R5" i="6" s="1"/>
  <c r="O5" i="6"/>
  <c r="Q5" i="6" s="1"/>
  <c r="P4" i="6"/>
  <c r="R4" i="6" s="1"/>
  <c r="O4" i="6"/>
  <c r="Q4" i="6" s="1"/>
  <c r="D23" i="6" l="1"/>
  <c r="N72" i="2"/>
  <c r="H72" i="2"/>
  <c r="K72" i="2"/>
  <c r="D72" i="2"/>
  <c r="P17" i="2"/>
  <c r="R17" i="2" s="1"/>
  <c r="P15" i="2"/>
  <c r="R15" i="2" s="1"/>
  <c r="P16" i="2"/>
  <c r="R16" i="2" s="1"/>
  <c r="P18" i="2"/>
  <c r="R18" i="2" s="1"/>
  <c r="P19" i="2"/>
  <c r="R19" i="2" s="1"/>
  <c r="P20" i="2"/>
  <c r="R20" i="2" s="1"/>
  <c r="P21" i="2"/>
  <c r="R21" i="2" s="1"/>
  <c r="P22" i="2"/>
  <c r="R22" i="2" s="1"/>
  <c r="P23" i="2"/>
  <c r="R23" i="2" s="1"/>
  <c r="P24" i="2"/>
  <c r="R24" i="2" s="1"/>
  <c r="P25" i="2"/>
  <c r="R25" i="2" s="1"/>
  <c r="P26" i="2"/>
  <c r="R26" i="2" s="1"/>
  <c r="P27" i="2"/>
  <c r="R27" i="2" s="1"/>
  <c r="P28" i="2"/>
  <c r="R28" i="2" s="1"/>
  <c r="P29" i="2"/>
  <c r="R29" i="2" s="1"/>
  <c r="P30" i="2"/>
  <c r="R30" i="2" s="1"/>
  <c r="P31" i="2"/>
  <c r="R31" i="2" s="1"/>
  <c r="P32" i="2"/>
  <c r="R32" i="2" s="1"/>
  <c r="P33" i="2"/>
  <c r="R33" i="2" s="1"/>
  <c r="P34" i="2"/>
  <c r="R34" i="2" s="1"/>
  <c r="P35" i="2"/>
  <c r="R35" i="2" s="1"/>
  <c r="P36" i="2"/>
  <c r="R36" i="2" s="1"/>
  <c r="P37" i="2"/>
  <c r="R37" i="2" s="1"/>
  <c r="P38" i="2"/>
  <c r="R38" i="2" s="1"/>
  <c r="P39" i="2"/>
  <c r="R39" i="2" s="1"/>
  <c r="P40" i="2"/>
  <c r="R40" i="2" s="1"/>
  <c r="P41" i="2"/>
  <c r="R41" i="2" s="1"/>
  <c r="P42" i="2"/>
  <c r="R42" i="2" s="1"/>
  <c r="P43" i="2"/>
  <c r="R43" i="2" s="1"/>
  <c r="P44" i="2"/>
  <c r="R44" i="2" s="1"/>
  <c r="P45" i="2"/>
  <c r="R45" i="2" s="1"/>
  <c r="P46" i="2"/>
  <c r="R46" i="2" s="1"/>
  <c r="P47" i="2"/>
  <c r="R47" i="2" s="1"/>
  <c r="P48" i="2"/>
  <c r="R48" i="2" s="1"/>
  <c r="P49" i="2"/>
  <c r="R49" i="2" s="1"/>
  <c r="P50" i="2"/>
  <c r="R50" i="2" s="1"/>
  <c r="P51" i="2"/>
  <c r="R51" i="2" s="1"/>
  <c r="P52" i="2"/>
  <c r="R52" i="2" s="1"/>
  <c r="P53" i="2"/>
  <c r="R53" i="2" s="1"/>
  <c r="P54" i="2"/>
  <c r="R54" i="2" s="1"/>
  <c r="P55" i="2"/>
  <c r="R55" i="2" s="1"/>
  <c r="P56" i="2"/>
  <c r="R56" i="2" s="1"/>
  <c r="P57" i="2"/>
  <c r="R57" i="2" s="1"/>
  <c r="P58" i="2"/>
  <c r="R58" i="2" s="1"/>
  <c r="P59" i="2"/>
  <c r="R59" i="2" s="1"/>
  <c r="P60" i="2"/>
  <c r="R60" i="2" s="1"/>
  <c r="P61" i="2"/>
  <c r="R61" i="2" s="1"/>
  <c r="P62" i="2"/>
  <c r="R62" i="2" s="1"/>
  <c r="P63" i="2"/>
  <c r="R63" i="2" s="1"/>
  <c r="P64" i="2"/>
  <c r="R64" i="2" s="1"/>
  <c r="P65" i="2"/>
  <c r="R65" i="2" s="1"/>
  <c r="P66" i="2"/>
  <c r="R66" i="2" s="1"/>
  <c r="P14" i="2"/>
  <c r="R14" i="2" s="1"/>
  <c r="O21" i="2"/>
  <c r="Q21" i="2" s="1"/>
  <c r="O22" i="2"/>
  <c r="Q22" i="2" s="1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O62" i="2"/>
  <c r="Q62" i="2" s="1"/>
  <c r="O63" i="2"/>
  <c r="Q63" i="2" s="1"/>
  <c r="O64" i="2"/>
  <c r="Q64" i="2" s="1"/>
  <c r="O65" i="2"/>
  <c r="Q65" i="2" s="1"/>
  <c r="O66" i="2"/>
  <c r="Q66" i="2" s="1"/>
  <c r="O17" i="2"/>
  <c r="Q17" i="2" s="1"/>
  <c r="O15" i="2"/>
  <c r="Q15" i="2" s="1"/>
  <c r="O16" i="2"/>
  <c r="Q16" i="2" s="1"/>
  <c r="O18" i="2"/>
  <c r="Q18" i="2" s="1"/>
  <c r="O19" i="2"/>
  <c r="Q19" i="2" s="1"/>
  <c r="O20" i="2"/>
  <c r="Q20" i="2" s="1"/>
  <c r="O14" i="2"/>
  <c r="Q14" i="2" s="1"/>
</calcChain>
</file>

<file path=xl/sharedStrings.xml><?xml version="1.0" encoding="utf-8"?>
<sst xmlns="http://schemas.openxmlformats.org/spreadsheetml/2006/main" count="330" uniqueCount="100">
  <si>
    <t xml:space="preserve">Date : </t>
  </si>
  <si>
    <t xml:space="preserve">Parcelle : </t>
  </si>
  <si>
    <t>GRAMINEES</t>
  </si>
  <si>
    <t>F%</t>
  </si>
  <si>
    <t>LEGUMINEUSES</t>
  </si>
  <si>
    <t>DIVERSES</t>
  </si>
  <si>
    <t>1 = 17%</t>
  </si>
  <si>
    <t>4 = 67%</t>
  </si>
  <si>
    <t>2 = 34%</t>
  </si>
  <si>
    <t>5 =83%</t>
  </si>
  <si>
    <t>3 = 50%</t>
  </si>
  <si>
    <t>6 = 100%</t>
  </si>
  <si>
    <t>Diverses</t>
  </si>
  <si>
    <t>Graminées</t>
  </si>
  <si>
    <t>Analyse fourragère succincte :</t>
  </si>
  <si>
    <t>%</t>
  </si>
  <si>
    <t>N = Nombre de carrés ou l'espèce est présente</t>
  </si>
  <si>
    <t>N</t>
  </si>
  <si>
    <r>
      <t>F % = Fréquence de l'espèce sur la parcelle</t>
    </r>
    <r>
      <rPr>
        <b/>
        <sz val="10"/>
        <rFont val="Arial"/>
        <family val="2"/>
      </rPr>
      <t xml:space="preserve"> = N / 10</t>
    </r>
  </si>
  <si>
    <t>S</t>
  </si>
  <si>
    <t>S = Somme des valeurs d'abondance de l'espèce</t>
  </si>
  <si>
    <r>
      <t xml:space="preserve">A % est  Abondance "visuelle" de l'espèce dans la parcelle </t>
    </r>
    <r>
      <rPr>
        <b/>
        <sz val="10"/>
        <rFont val="Arial"/>
        <family val="2"/>
      </rPr>
      <t>= S /60</t>
    </r>
  </si>
  <si>
    <t>Sol nu</t>
  </si>
  <si>
    <t>Litière</t>
  </si>
  <si>
    <t>TOTAL SCORE</t>
  </si>
  <si>
    <t>AUTRES ELEMENTS NON VIVANTS</t>
  </si>
  <si>
    <t>Espèces</t>
  </si>
  <si>
    <t>Graminées hors espèces indicatrices</t>
  </si>
  <si>
    <t>Diverses hors espèces indicatrices</t>
  </si>
  <si>
    <t>Légumineuses hors espèces indicatrices</t>
  </si>
  <si>
    <t>Numéros des carrés le long de la ligne</t>
  </si>
  <si>
    <t>Calcul des colonnes récapitulatives</t>
  </si>
  <si>
    <t>Correspondance Point attribué - Abondance</t>
  </si>
  <si>
    <t xml:space="preserve">       Légumineuses</t>
  </si>
  <si>
    <t>Un compagnon utile pour faire votre relevé :</t>
  </si>
  <si>
    <t xml:space="preserve"> la fiche inventaire des espèces indicatrices de la prairie</t>
  </si>
  <si>
    <t>Houlque laineuse</t>
  </si>
  <si>
    <t>Brome mou</t>
  </si>
  <si>
    <t>Nard raide</t>
  </si>
  <si>
    <t>Pâturin annuel</t>
  </si>
  <si>
    <t>Brachypode penné</t>
  </si>
  <si>
    <t>Houlque molle</t>
  </si>
  <si>
    <t>Vesce des haies</t>
  </si>
  <si>
    <t>Capselle bourse à pasteur</t>
  </si>
  <si>
    <t>Chardon penché</t>
  </si>
  <si>
    <t>Chénopode bon henri</t>
  </si>
  <si>
    <t>Cirse des champs</t>
  </si>
  <si>
    <t>Cirse laineux</t>
  </si>
  <si>
    <t>Cirse vulgaire</t>
  </si>
  <si>
    <t>Géranium découpé</t>
  </si>
  <si>
    <t>Géranium des pyrénées</t>
  </si>
  <si>
    <t>Lamier hybride</t>
  </si>
  <si>
    <t>Lamier pourpre</t>
  </si>
  <si>
    <t>Renouée des oiseaux</t>
  </si>
  <si>
    <t>Patience à feuilles crépues</t>
  </si>
  <si>
    <t>Patience à feuilles obtuses</t>
  </si>
  <si>
    <t>Sisymbre officinal</t>
  </si>
  <si>
    <t>Laîteron épineux</t>
  </si>
  <si>
    <t>Laîteron des maraichers</t>
  </si>
  <si>
    <t>Mouron des oiseaux</t>
  </si>
  <si>
    <t>Ortie dioïque</t>
  </si>
  <si>
    <t>Véronique de Perse</t>
  </si>
  <si>
    <t>Pissenlit</t>
  </si>
  <si>
    <t>Porcelle enraçinée</t>
  </si>
  <si>
    <t>Renoncule âcre</t>
  </si>
  <si>
    <t>Cerfeuil des bois</t>
  </si>
  <si>
    <t>Cerfeuil doré</t>
  </si>
  <si>
    <t>Géranium des bois</t>
  </si>
  <si>
    <t>Grande Berce</t>
  </si>
  <si>
    <t>Pâquerette</t>
  </si>
  <si>
    <t>Renoncule rampante</t>
  </si>
  <si>
    <t>Plantain majeur</t>
  </si>
  <si>
    <t>Potentille rampante</t>
  </si>
  <si>
    <t>Gaillet croisette</t>
  </si>
  <si>
    <t>Véronique petit-chêne</t>
  </si>
  <si>
    <t>Compagnon blanc</t>
  </si>
  <si>
    <t>Bardanes</t>
  </si>
  <si>
    <t>Fougère aigle</t>
  </si>
  <si>
    <t>LIGNEUX BAS</t>
  </si>
  <si>
    <t>Aubépine</t>
  </si>
  <si>
    <t>Eglantier</t>
  </si>
  <si>
    <t>Genêt à balais</t>
  </si>
  <si>
    <t>Prunellier</t>
  </si>
  <si>
    <t>Ronces</t>
  </si>
  <si>
    <t>A%</t>
  </si>
  <si>
    <t>Abondance totale</t>
  </si>
  <si>
    <r>
      <t xml:space="preserve">Nombre de strates :     </t>
    </r>
    <r>
      <rPr>
        <sz val="10"/>
        <rFont val="Arial"/>
        <family val="2"/>
      </rPr>
      <t xml:space="preserve"> 1      2       3     &gt;3</t>
    </r>
  </si>
  <si>
    <t>5 = 83%</t>
  </si>
  <si>
    <t>Pente :</t>
  </si>
  <si>
    <t>Exposition :</t>
  </si>
  <si>
    <r>
      <rPr>
        <b/>
        <sz val="10"/>
        <rFont val="Arial"/>
        <family val="2"/>
      </rPr>
      <t xml:space="preserve">Densité de l'herbe: </t>
    </r>
    <r>
      <rPr>
        <sz val="10"/>
        <rFont val="Arial"/>
        <family val="2"/>
      </rPr>
      <t xml:space="preserve">    faible      moyenne      forte</t>
    </r>
  </si>
  <si>
    <t>1/ Composition fourragère</t>
  </si>
  <si>
    <t>2/ Structure fourragère</t>
  </si>
  <si>
    <r>
      <t>F % = Fréquence de l'espèce sur la parcelle</t>
    </r>
    <r>
      <rPr>
        <b/>
        <sz val="12"/>
        <rFont val="Arial"/>
        <family val="2"/>
      </rPr>
      <t xml:space="preserve"> = N / 10</t>
    </r>
  </si>
  <si>
    <r>
      <t xml:space="preserve">A % est  Abondance "visuelle" de l'espèce dans la parcelle </t>
    </r>
    <r>
      <rPr>
        <b/>
        <sz val="12"/>
        <rFont val="Arial"/>
        <family val="2"/>
      </rPr>
      <t>= S /60</t>
    </r>
  </si>
  <si>
    <t>Légumineuses</t>
  </si>
  <si>
    <r>
      <t xml:space="preserve">Nombre de strates de végétation (principalement pour les prairies de fauche) :     </t>
    </r>
    <r>
      <rPr>
        <sz val="10"/>
        <rFont val="Arial"/>
        <family val="2"/>
      </rPr>
      <t xml:space="preserve"> </t>
    </r>
  </si>
  <si>
    <t>Densité de l'herbe</t>
  </si>
  <si>
    <t>Catégories botaniques</t>
  </si>
  <si>
    <t>Abondance totale (=Somme des A% des espèces)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</si>
</sst>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i/>
      <u/>
      <sz val="10"/>
      <name val="Arial"/>
      <family val="2"/>
    </font>
    <font>
      <sz val="10"/>
      <color indexed="57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0"/>
      <color theme="8" tint="-0.249977111117893"/>
      <name val="Arial"/>
      <family val="2"/>
    </font>
    <font>
      <sz val="10"/>
      <color rgb="FF002060"/>
      <name val="Arial"/>
      <family val="2"/>
    </font>
    <font>
      <sz val="10"/>
      <color theme="6" tint="-0.499984740745262"/>
      <name val="Arial"/>
      <family val="2"/>
    </font>
    <font>
      <b/>
      <sz val="12"/>
      <name val=" cali"/>
    </font>
    <font>
      <b/>
      <sz val="13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theme="6" tint="-0.499984740745262"/>
      <name val="Arial"/>
      <family val="2"/>
    </font>
    <font>
      <sz val="12"/>
      <color rgb="FF002060"/>
      <name val="Arial"/>
      <family val="2"/>
    </font>
    <font>
      <sz val="12"/>
      <color theme="8" tint="-0.249977111117893"/>
      <name val="Arial"/>
      <family val="2"/>
    </font>
    <font>
      <b/>
      <sz val="14"/>
      <name val=" cali"/>
    </font>
    <font>
      <sz val="14"/>
      <name val="Arial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5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3" fillId="0" borderId="0" xfId="0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9" fontId="5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9" fontId="2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/>
    <xf numFmtId="0" fontId="9" fillId="0" borderId="0" xfId="0" applyFont="1" applyBorder="1"/>
    <xf numFmtId="0" fontId="10" fillId="2" borderId="1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2" fillId="0" borderId="0" xfId="0" applyFont="1"/>
    <xf numFmtId="0" fontId="7" fillId="2" borderId="1" xfId="0" applyFont="1" applyFill="1" applyBorder="1" applyAlignment="1">
      <alignment horizontal="center"/>
    </xf>
    <xf numFmtId="0" fontId="14" fillId="0" borderId="0" xfId="0" applyFont="1"/>
    <xf numFmtId="0" fontId="15" fillId="2" borderId="1" xfId="0" applyFont="1" applyFill="1" applyBorder="1" applyAlignment="1">
      <alignment horizontal="center"/>
    </xf>
    <xf numFmtId="0" fontId="3" fillId="0" borderId="0" xfId="0" applyFont="1" applyBorder="1"/>
    <xf numFmtId="0" fontId="16" fillId="0" borderId="0" xfId="0" applyFont="1"/>
    <xf numFmtId="9" fontId="1" fillId="0" borderId="0" xfId="1" applyBorder="1"/>
    <xf numFmtId="0" fontId="17" fillId="0" borderId="0" xfId="0" applyFont="1"/>
    <xf numFmtId="9" fontId="0" fillId="0" borderId="0" xfId="0" applyNumberFormat="1" applyBorder="1"/>
    <xf numFmtId="0" fontId="6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16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 applyAlignment="1">
      <alignment horizontal="center"/>
    </xf>
    <xf numFmtId="9" fontId="5" fillId="0" borderId="0" xfId="0" applyNumberFormat="1" applyFont="1" applyBorder="1"/>
    <xf numFmtId="9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3" fillId="0" borderId="0" xfId="0" applyFont="1" applyFill="1" applyBorder="1"/>
    <xf numFmtId="0" fontId="18" fillId="0" borderId="0" xfId="0" applyFont="1"/>
    <xf numFmtId="0" fontId="2" fillId="3" borderId="1" xfId="0" applyFont="1" applyFill="1" applyBorder="1" applyAlignment="1">
      <alignment horizontal="center"/>
    </xf>
    <xf numFmtId="9" fontId="18" fillId="3" borderId="1" xfId="1" applyFont="1" applyFill="1" applyBorder="1" applyAlignment="1">
      <alignment horizontal="right"/>
    </xf>
    <xf numFmtId="9" fontId="18" fillId="3" borderId="2" xfId="1" applyFon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/>
    <xf numFmtId="0" fontId="10" fillId="6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8" fillId="0" borderId="0" xfId="0" applyFont="1" applyBorder="1"/>
    <xf numFmtId="0" fontId="7" fillId="7" borderId="1" xfId="0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right" indent="1"/>
    </xf>
    <xf numFmtId="0" fontId="2" fillId="0" borderId="1" xfId="0" applyFont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10" fillId="6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18" fillId="0" borderId="17" xfId="0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18" fillId="0" borderId="20" xfId="0" applyFont="1" applyBorder="1"/>
    <xf numFmtId="0" fontId="0" fillId="0" borderId="21" xfId="0" applyBorder="1" applyAlignment="1">
      <alignment horizontal="center"/>
    </xf>
    <xf numFmtId="0" fontId="18" fillId="0" borderId="22" xfId="0" applyFont="1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6" fillId="0" borderId="12" xfId="0" applyFont="1" applyBorder="1"/>
    <xf numFmtId="0" fontId="16" fillId="0" borderId="16" xfId="0" applyFont="1" applyBorder="1"/>
    <xf numFmtId="14" fontId="2" fillId="0" borderId="12" xfId="0" applyNumberFormat="1" applyFont="1" applyBorder="1" applyAlignment="1">
      <alignment horizontal="left"/>
    </xf>
    <xf numFmtId="0" fontId="0" fillId="0" borderId="14" xfId="0" applyBorder="1"/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9" xfId="0" applyBorder="1" applyAlignment="1"/>
    <xf numFmtId="0" fontId="0" fillId="0" borderId="0" xfId="0" applyBorder="1" applyAlignment="1"/>
    <xf numFmtId="0" fontId="0" fillId="7" borderId="26" xfId="0" applyFill="1" applyBorder="1" applyAlignment="1">
      <alignment horizontal="center"/>
    </xf>
    <xf numFmtId="0" fontId="4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left"/>
    </xf>
    <xf numFmtId="0" fontId="21" fillId="5" borderId="1" xfId="0" applyFont="1" applyFill="1" applyBorder="1" applyAlignment="1"/>
    <xf numFmtId="0" fontId="21" fillId="5" borderId="2" xfId="0" applyFont="1" applyFill="1" applyBorder="1" applyAlignment="1"/>
    <xf numFmtId="0" fontId="20" fillId="4" borderId="1" xfId="0" applyFont="1" applyFill="1" applyBorder="1" applyAlignment="1">
      <alignment horizontal="left"/>
    </xf>
    <xf numFmtId="0" fontId="19" fillId="7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3" xfId="0" applyFont="1" applyFill="1" applyBorder="1"/>
    <xf numFmtId="9" fontId="18" fillId="3" borderId="3" xfId="1" applyFont="1" applyFill="1" applyBorder="1" applyAlignment="1">
      <alignment horizontal="right"/>
    </xf>
    <xf numFmtId="0" fontId="20" fillId="4" borderId="27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3" borderId="27" xfId="0" applyFont="1" applyFill="1" applyBorder="1"/>
    <xf numFmtId="9" fontId="18" fillId="3" borderId="27" xfId="1" applyFont="1" applyFill="1" applyBorder="1" applyAlignment="1">
      <alignment horizontal="right"/>
    </xf>
    <xf numFmtId="0" fontId="20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9" fillId="7" borderId="27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/>
    </xf>
    <xf numFmtId="0" fontId="1" fillId="0" borderId="12" xfId="0" applyFont="1" applyBorder="1" applyAlignment="1"/>
    <xf numFmtId="0" fontId="1" fillId="3" borderId="7" xfId="0" applyFont="1" applyFill="1" applyBorder="1"/>
    <xf numFmtId="9" fontId="18" fillId="3" borderId="7" xfId="1" applyFont="1" applyFill="1" applyBorder="1" applyAlignment="1">
      <alignment horizontal="right"/>
    </xf>
    <xf numFmtId="0" fontId="3" fillId="5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9" fontId="24" fillId="0" borderId="6" xfId="0" applyNumberFormat="1" applyFont="1" applyBorder="1" applyAlignment="1">
      <alignment horizontal="right" indent="1"/>
    </xf>
    <xf numFmtId="0" fontId="25" fillId="0" borderId="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9" fontId="24" fillId="0" borderId="26" xfId="0" applyNumberFormat="1" applyFont="1" applyBorder="1" applyAlignment="1">
      <alignment horizontal="right" indent="1"/>
    </xf>
    <xf numFmtId="9" fontId="24" fillId="0" borderId="25" xfId="0" applyNumberFormat="1" applyFont="1" applyBorder="1" applyAlignment="1">
      <alignment horizontal="right" indent="1"/>
    </xf>
    <xf numFmtId="9" fontId="24" fillId="0" borderId="26" xfId="0" applyNumberFormat="1" applyFont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6" fillId="0" borderId="0" xfId="0" applyFon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0" xfId="0" applyBorder="1"/>
    <xf numFmtId="0" fontId="0" fillId="0" borderId="7" xfId="0" applyBorder="1"/>
    <xf numFmtId="0" fontId="0" fillId="0" borderId="8" xfId="0" applyBorder="1"/>
    <xf numFmtId="0" fontId="10" fillId="0" borderId="8" xfId="0" applyFont="1" applyBorder="1"/>
    <xf numFmtId="0" fontId="0" fillId="0" borderId="9" xfId="0" applyBorder="1"/>
    <xf numFmtId="0" fontId="7" fillId="0" borderId="9" xfId="0" applyFont="1" applyBorder="1"/>
    <xf numFmtId="0" fontId="0" fillId="0" borderId="3" xfId="0" applyBorder="1"/>
    <xf numFmtId="0" fontId="0" fillId="0" borderId="31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1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6" xfId="0" applyBorder="1"/>
    <xf numFmtId="0" fontId="2" fillId="0" borderId="37" xfId="0" applyFont="1" applyFill="1" applyBorder="1" applyAlignment="1">
      <alignment horizontal="center"/>
    </xf>
    <xf numFmtId="0" fontId="4" fillId="0" borderId="30" xfId="0" applyFont="1" applyBorder="1"/>
    <xf numFmtId="0" fontId="0" fillId="0" borderId="30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23" xfId="0" applyBorder="1" applyAlignment="1"/>
    <xf numFmtId="0" fontId="0" fillId="0" borderId="39" xfId="0" applyBorder="1" applyAlignment="1">
      <alignment horizontal="center"/>
    </xf>
    <xf numFmtId="0" fontId="0" fillId="0" borderId="16" xfId="0" applyBorder="1" applyAlignment="1"/>
    <xf numFmtId="0" fontId="26" fillId="0" borderId="16" xfId="0" applyFont="1" applyBorder="1"/>
    <xf numFmtId="0" fontId="18" fillId="0" borderId="40" xfId="0" applyFont="1" applyBorder="1"/>
    <xf numFmtId="0" fontId="0" fillId="0" borderId="40" xfId="0" applyBorder="1"/>
    <xf numFmtId="0" fontId="0" fillId="0" borderId="18" xfId="0" applyBorder="1" applyAlignment="1"/>
    <xf numFmtId="0" fontId="0" fillId="0" borderId="41" xfId="0" applyBorder="1"/>
    <xf numFmtId="0" fontId="0" fillId="0" borderId="42" xfId="0" applyBorder="1"/>
    <xf numFmtId="0" fontId="10" fillId="0" borderId="42" xfId="0" applyFont="1" applyBorder="1"/>
    <xf numFmtId="0" fontId="7" fillId="0" borderId="42" xfId="0" applyFont="1" applyBorder="1"/>
    <xf numFmtId="0" fontId="16" fillId="0" borderId="36" xfId="0" applyFont="1" applyBorder="1"/>
    <xf numFmtId="0" fontId="18" fillId="0" borderId="16" xfId="0" applyFont="1" applyBorder="1"/>
    <xf numFmtId="0" fontId="2" fillId="0" borderId="16" xfId="0" applyFont="1" applyBorder="1" applyAlignment="1">
      <alignment horizontal="center"/>
    </xf>
    <xf numFmtId="0" fontId="0" fillId="0" borderId="16" xfId="0" applyBorder="1"/>
    <xf numFmtId="0" fontId="0" fillId="0" borderId="43" xfId="0" applyBorder="1"/>
    <xf numFmtId="0" fontId="0" fillId="0" borderId="44" xfId="0" applyBorder="1"/>
    <xf numFmtId="0" fontId="0" fillId="0" borderId="44" xfId="0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37" xfId="0" applyFont="1" applyFill="1" applyBorder="1"/>
    <xf numFmtId="0" fontId="4" fillId="0" borderId="37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right"/>
    </xf>
    <xf numFmtId="0" fontId="11" fillId="0" borderId="37" xfId="0" applyFont="1" applyFill="1" applyBorder="1"/>
    <xf numFmtId="0" fontId="13" fillId="0" borderId="37" xfId="0" applyFont="1" applyFill="1" applyBorder="1"/>
    <xf numFmtId="0" fontId="0" fillId="0" borderId="46" xfId="0" applyBorder="1" applyAlignment="1">
      <alignment horizontal="center"/>
    </xf>
    <xf numFmtId="0" fontId="27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/>
    <xf numFmtId="0" fontId="27" fillId="5" borderId="1" xfId="0" applyFont="1" applyFill="1" applyBorder="1" applyAlignment="1">
      <alignment horizontal="left"/>
    </xf>
    <xf numFmtId="0" fontId="27" fillId="5" borderId="1" xfId="0" applyFont="1" applyFill="1" applyBorder="1" applyAlignment="1"/>
    <xf numFmtId="0" fontId="27" fillId="5" borderId="2" xfId="0" applyFont="1" applyFill="1" applyBorder="1" applyAlignment="1"/>
    <xf numFmtId="0" fontId="12" fillId="6" borderId="1" xfId="0" applyFont="1" applyFill="1" applyBorder="1" applyAlignment="1">
      <alignment vertical="center" wrapText="1"/>
    </xf>
    <xf numFmtId="0" fontId="12" fillId="6" borderId="2" xfId="0" applyFont="1" applyFill="1" applyBorder="1"/>
    <xf numFmtId="0" fontId="28" fillId="4" borderId="27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/>
    </xf>
    <xf numFmtId="0" fontId="29" fillId="7" borderId="27" xfId="0" applyFont="1" applyFill="1" applyBorder="1" applyAlignment="1">
      <alignment horizontal="left" vertical="center"/>
    </xf>
    <xf numFmtId="0" fontId="29" fillId="7" borderId="3" xfId="0" applyFont="1" applyFill="1" applyBorder="1" applyAlignment="1">
      <alignment horizontal="left" vertical="center"/>
    </xf>
    <xf numFmtId="0" fontId="29" fillId="7" borderId="2" xfId="0" applyFont="1" applyFill="1" applyBorder="1" applyAlignment="1">
      <alignment horizontal="left" vertical="center"/>
    </xf>
    <xf numFmtId="0" fontId="29" fillId="7" borderId="1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4" fontId="4" fillId="0" borderId="32" xfId="0" applyNumberFormat="1" applyFont="1" applyBorder="1" applyAlignment="1">
      <alignment horizontal="left"/>
    </xf>
    <xf numFmtId="0" fontId="3" fillId="0" borderId="32" xfId="0" applyFont="1" applyBorder="1" applyAlignment="1"/>
    <xf numFmtId="0" fontId="3" fillId="0" borderId="0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left"/>
    </xf>
    <xf numFmtId="0" fontId="24" fillId="6" borderId="4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0" fillId="0" borderId="38" xfId="0" applyBorder="1"/>
    <xf numFmtId="0" fontId="2" fillId="0" borderId="0" xfId="0" applyFont="1" applyBorder="1"/>
    <xf numFmtId="0" fontId="1" fillId="0" borderId="0" xfId="0" applyFont="1" applyBorder="1"/>
    <xf numFmtId="0" fontId="0" fillId="0" borderId="46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7" borderId="27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7" fillId="0" borderId="16" xfId="0" applyFont="1" applyBorder="1"/>
    <xf numFmtId="9" fontId="24" fillId="0" borderId="6" xfId="0" applyNumberFormat="1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/>
    <xf numFmtId="0" fontId="7" fillId="0" borderId="12" xfId="0" applyFont="1" applyBorder="1"/>
    <xf numFmtId="0" fontId="10" fillId="0" borderId="38" xfId="0" applyFont="1" applyBorder="1"/>
  </cellXfs>
  <cellStyles count="2">
    <cellStyle name="Normal" xfId="0" builtinId="0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57150</xdr:rowOff>
    </xdr:from>
    <xdr:to>
      <xdr:col>14</xdr:col>
      <xdr:colOff>114300</xdr:colOff>
      <xdr:row>4</xdr:row>
      <xdr:rowOff>171450</xdr:rowOff>
    </xdr:to>
    <xdr:sp macro="" textlink="">
      <xdr:nvSpPr>
        <xdr:cNvPr id="2" name="Rectangle 1"/>
        <xdr:cNvSpPr/>
      </xdr:nvSpPr>
      <xdr:spPr>
        <a:xfrm>
          <a:off x="5219700" y="74295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295275</xdr:colOff>
      <xdr:row>4</xdr:row>
      <xdr:rowOff>57150</xdr:rowOff>
    </xdr:from>
    <xdr:to>
      <xdr:col>15</xdr:col>
      <xdr:colOff>47625</xdr:colOff>
      <xdr:row>4</xdr:row>
      <xdr:rowOff>171450</xdr:rowOff>
    </xdr:to>
    <xdr:sp macro="" textlink="">
      <xdr:nvSpPr>
        <xdr:cNvPr id="3" name="Rectangle 2"/>
        <xdr:cNvSpPr/>
      </xdr:nvSpPr>
      <xdr:spPr>
        <a:xfrm>
          <a:off x="5495925" y="74295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276225</xdr:colOff>
      <xdr:row>4</xdr:row>
      <xdr:rowOff>57150</xdr:rowOff>
    </xdr:from>
    <xdr:to>
      <xdr:col>16</xdr:col>
      <xdr:colOff>28575</xdr:colOff>
      <xdr:row>4</xdr:row>
      <xdr:rowOff>171450</xdr:rowOff>
    </xdr:to>
    <xdr:sp macro="" textlink="">
      <xdr:nvSpPr>
        <xdr:cNvPr id="4" name="Rectangle 3"/>
        <xdr:cNvSpPr/>
      </xdr:nvSpPr>
      <xdr:spPr>
        <a:xfrm>
          <a:off x="5819775" y="74295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219075</xdr:colOff>
      <xdr:row>4</xdr:row>
      <xdr:rowOff>57150</xdr:rowOff>
    </xdr:from>
    <xdr:to>
      <xdr:col>16</xdr:col>
      <xdr:colOff>314325</xdr:colOff>
      <xdr:row>4</xdr:row>
      <xdr:rowOff>171450</xdr:rowOff>
    </xdr:to>
    <xdr:sp macro="" textlink="">
      <xdr:nvSpPr>
        <xdr:cNvPr id="5" name="Rectangle 4"/>
        <xdr:cNvSpPr/>
      </xdr:nvSpPr>
      <xdr:spPr>
        <a:xfrm>
          <a:off x="6105525" y="74295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190500</xdr:colOff>
      <xdr:row>5</xdr:row>
      <xdr:rowOff>57150</xdr:rowOff>
    </xdr:from>
    <xdr:to>
      <xdr:col>14</xdr:col>
      <xdr:colOff>28575</xdr:colOff>
      <xdr:row>5</xdr:row>
      <xdr:rowOff>171450</xdr:rowOff>
    </xdr:to>
    <xdr:sp macro="" textlink="">
      <xdr:nvSpPr>
        <xdr:cNvPr id="6" name="Rectangle 5"/>
        <xdr:cNvSpPr/>
      </xdr:nvSpPr>
      <xdr:spPr>
        <a:xfrm>
          <a:off x="5133975" y="99060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104775</xdr:colOff>
      <xdr:row>5</xdr:row>
      <xdr:rowOff>57150</xdr:rowOff>
    </xdr:from>
    <xdr:to>
      <xdr:col>15</xdr:col>
      <xdr:colOff>200025</xdr:colOff>
      <xdr:row>5</xdr:row>
      <xdr:rowOff>171450</xdr:rowOff>
    </xdr:to>
    <xdr:sp macro="" textlink="">
      <xdr:nvSpPr>
        <xdr:cNvPr id="7" name="Rectangle 6"/>
        <xdr:cNvSpPr/>
      </xdr:nvSpPr>
      <xdr:spPr>
        <a:xfrm>
          <a:off x="5648325" y="99060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38100</xdr:colOff>
      <xdr:row>5</xdr:row>
      <xdr:rowOff>57150</xdr:rowOff>
    </xdr:from>
    <xdr:to>
      <xdr:col>17</xdr:col>
      <xdr:colOff>133350</xdr:colOff>
      <xdr:row>5</xdr:row>
      <xdr:rowOff>171450</xdr:rowOff>
    </xdr:to>
    <xdr:sp macro="" textlink="">
      <xdr:nvSpPr>
        <xdr:cNvPr id="8" name="Rectangle 7"/>
        <xdr:cNvSpPr/>
      </xdr:nvSpPr>
      <xdr:spPr>
        <a:xfrm>
          <a:off x="6372225" y="99060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</xdr:row>
      <xdr:rowOff>57150</xdr:rowOff>
    </xdr:from>
    <xdr:to>
      <xdr:col>14</xdr:col>
      <xdr:colOff>114300</xdr:colOff>
      <xdr:row>3</xdr:row>
      <xdr:rowOff>171450</xdr:rowOff>
    </xdr:to>
    <xdr:sp macro="" textlink="">
      <xdr:nvSpPr>
        <xdr:cNvPr id="2" name="Rectangle 1"/>
        <xdr:cNvSpPr/>
      </xdr:nvSpPr>
      <xdr:spPr>
        <a:xfrm>
          <a:off x="5219700" y="74295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295275</xdr:colOff>
      <xdr:row>3</xdr:row>
      <xdr:rowOff>57150</xdr:rowOff>
    </xdr:from>
    <xdr:to>
      <xdr:col>15</xdr:col>
      <xdr:colOff>47625</xdr:colOff>
      <xdr:row>3</xdr:row>
      <xdr:rowOff>171450</xdr:rowOff>
    </xdr:to>
    <xdr:sp macro="" textlink="">
      <xdr:nvSpPr>
        <xdr:cNvPr id="3" name="Rectangle 2"/>
        <xdr:cNvSpPr/>
      </xdr:nvSpPr>
      <xdr:spPr>
        <a:xfrm>
          <a:off x="5495925" y="74295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276225</xdr:colOff>
      <xdr:row>3</xdr:row>
      <xdr:rowOff>57150</xdr:rowOff>
    </xdr:from>
    <xdr:to>
      <xdr:col>16</xdr:col>
      <xdr:colOff>28575</xdr:colOff>
      <xdr:row>3</xdr:row>
      <xdr:rowOff>171450</xdr:rowOff>
    </xdr:to>
    <xdr:sp macro="" textlink="">
      <xdr:nvSpPr>
        <xdr:cNvPr id="4" name="Rectangle 3"/>
        <xdr:cNvSpPr/>
      </xdr:nvSpPr>
      <xdr:spPr>
        <a:xfrm>
          <a:off x="5819775" y="74295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219075</xdr:colOff>
      <xdr:row>3</xdr:row>
      <xdr:rowOff>57150</xdr:rowOff>
    </xdr:from>
    <xdr:to>
      <xdr:col>16</xdr:col>
      <xdr:colOff>314325</xdr:colOff>
      <xdr:row>3</xdr:row>
      <xdr:rowOff>171450</xdr:rowOff>
    </xdr:to>
    <xdr:sp macro="" textlink="">
      <xdr:nvSpPr>
        <xdr:cNvPr id="5" name="Rectangle 4"/>
        <xdr:cNvSpPr/>
      </xdr:nvSpPr>
      <xdr:spPr>
        <a:xfrm>
          <a:off x="6105525" y="74295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190500</xdr:colOff>
      <xdr:row>4</xdr:row>
      <xdr:rowOff>57150</xdr:rowOff>
    </xdr:from>
    <xdr:to>
      <xdr:col>14</xdr:col>
      <xdr:colOff>28575</xdr:colOff>
      <xdr:row>4</xdr:row>
      <xdr:rowOff>171450</xdr:rowOff>
    </xdr:to>
    <xdr:sp macro="" textlink="">
      <xdr:nvSpPr>
        <xdr:cNvPr id="6" name="Rectangle 5"/>
        <xdr:cNvSpPr/>
      </xdr:nvSpPr>
      <xdr:spPr>
        <a:xfrm>
          <a:off x="5133975" y="99060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104775</xdr:colOff>
      <xdr:row>4</xdr:row>
      <xdr:rowOff>57150</xdr:rowOff>
    </xdr:from>
    <xdr:to>
      <xdr:col>15</xdr:col>
      <xdr:colOff>200025</xdr:colOff>
      <xdr:row>4</xdr:row>
      <xdr:rowOff>171450</xdr:rowOff>
    </xdr:to>
    <xdr:sp macro="" textlink="">
      <xdr:nvSpPr>
        <xdr:cNvPr id="7" name="Rectangle 6"/>
        <xdr:cNvSpPr/>
      </xdr:nvSpPr>
      <xdr:spPr>
        <a:xfrm>
          <a:off x="5648325" y="99060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38100</xdr:colOff>
      <xdr:row>4</xdr:row>
      <xdr:rowOff>57150</xdr:rowOff>
    </xdr:from>
    <xdr:to>
      <xdr:col>17</xdr:col>
      <xdr:colOff>133350</xdr:colOff>
      <xdr:row>4</xdr:row>
      <xdr:rowOff>171450</xdr:rowOff>
    </xdr:to>
    <xdr:sp macro="" textlink="">
      <xdr:nvSpPr>
        <xdr:cNvPr id="8" name="Rectangle 7"/>
        <xdr:cNvSpPr/>
      </xdr:nvSpPr>
      <xdr:spPr>
        <a:xfrm>
          <a:off x="6372225" y="990600"/>
          <a:ext cx="9525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zoomScaleNormal="100" workbookViewId="0">
      <selection activeCell="S69" sqref="A1:S69"/>
    </sheetView>
  </sheetViews>
  <sheetFormatPr baseColWidth="10" defaultRowHeight="15"/>
  <cols>
    <col min="1" max="1" width="3" customWidth="1"/>
    <col min="2" max="2" width="0.140625" customWidth="1"/>
    <col min="3" max="3" width="16.140625" customWidth="1"/>
    <col min="4" max="4" width="28" customWidth="1"/>
    <col min="5" max="14" width="3.85546875" style="3" customWidth="1"/>
    <col min="15" max="16" width="5.140625" style="3" customWidth="1"/>
    <col min="17" max="17" width="6.7109375" style="3" customWidth="1"/>
    <col min="18" max="18" width="6.85546875" style="3" customWidth="1"/>
    <col min="19" max="19" width="5.42578125" style="48" customWidth="1"/>
    <col min="20" max="20" width="3.85546875" style="3" customWidth="1"/>
    <col min="21" max="21" width="10" bestFit="1" customWidth="1"/>
    <col min="22" max="22" width="13.42578125" customWidth="1"/>
    <col min="23" max="23" width="10.7109375" customWidth="1"/>
    <col min="24" max="24" width="11.140625" style="5" customWidth="1"/>
    <col min="25" max="25" width="8" style="5" customWidth="1"/>
    <col min="26" max="26" width="8.28515625" customWidth="1"/>
    <col min="27" max="27" width="9.42578125" customWidth="1"/>
  </cols>
  <sheetData>
    <row r="1" spans="1:27">
      <c r="A1" s="167"/>
      <c r="B1" s="164"/>
      <c r="C1" s="164"/>
      <c r="D1" s="164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</row>
    <row r="2" spans="1:27" ht="18.75">
      <c r="A2" s="170"/>
      <c r="B2" s="21"/>
      <c r="C2" s="43"/>
      <c r="D2" s="216"/>
      <c r="E2" s="217"/>
      <c r="F2" s="217"/>
      <c r="G2" s="217"/>
      <c r="H2" s="217"/>
      <c r="I2" s="218" t="s">
        <v>34</v>
      </c>
      <c r="J2" s="217"/>
      <c r="K2" s="217"/>
      <c r="L2" s="217"/>
      <c r="M2" s="217"/>
      <c r="N2" s="217"/>
      <c r="O2" s="217"/>
      <c r="P2" s="217"/>
      <c r="Q2" s="217"/>
      <c r="R2" s="20"/>
      <c r="S2" s="171"/>
    </row>
    <row r="3" spans="1:27" ht="18.75">
      <c r="A3" s="170"/>
      <c r="B3" s="21"/>
      <c r="C3" s="172"/>
      <c r="D3" s="216"/>
      <c r="E3" s="217"/>
      <c r="F3" s="217"/>
      <c r="G3" s="217"/>
      <c r="H3" s="217"/>
      <c r="I3" s="218" t="s">
        <v>35</v>
      </c>
      <c r="J3" s="217"/>
      <c r="K3" s="217"/>
      <c r="L3" s="217"/>
      <c r="M3" s="217"/>
      <c r="N3" s="217"/>
      <c r="O3" s="217"/>
      <c r="P3" s="217"/>
      <c r="Q3" s="217"/>
      <c r="R3" s="173"/>
      <c r="S3" s="171"/>
    </row>
    <row r="4" spans="1:27" ht="20.100000000000001" customHeight="1">
      <c r="A4" s="170"/>
      <c r="B4" s="21"/>
      <c r="C4" s="219" t="s">
        <v>0</v>
      </c>
      <c r="D4" s="165"/>
      <c r="E4" s="174"/>
      <c r="F4" s="175"/>
      <c r="G4" s="175"/>
      <c r="H4" s="175"/>
      <c r="I4" s="176"/>
      <c r="J4" s="98" t="s">
        <v>1</v>
      </c>
      <c r="K4" s="148"/>
      <c r="L4" s="148"/>
      <c r="M4" s="148"/>
      <c r="N4" s="148"/>
      <c r="O4" s="148"/>
      <c r="P4" s="148"/>
      <c r="Q4" s="148"/>
      <c r="R4" s="149"/>
      <c r="S4" s="171"/>
      <c r="T4" s="2"/>
      <c r="U4" s="4"/>
    </row>
    <row r="5" spans="1:27" ht="20.100000000000001" customHeight="1">
      <c r="A5" s="170"/>
      <c r="B5" s="21"/>
      <c r="C5" s="220" t="s">
        <v>88</v>
      </c>
      <c r="D5" s="165"/>
      <c r="E5" s="20"/>
      <c r="F5" s="20"/>
      <c r="G5" s="20"/>
      <c r="H5" s="20"/>
      <c r="I5" s="20"/>
      <c r="J5" s="151" t="s">
        <v>86</v>
      </c>
      <c r="K5" s="152"/>
      <c r="L5" s="152"/>
      <c r="M5" s="152"/>
      <c r="N5" s="152"/>
      <c r="O5" s="152"/>
      <c r="P5" s="152"/>
      <c r="Q5" s="152"/>
      <c r="R5" s="153"/>
      <c r="S5" s="171"/>
    </row>
    <row r="6" spans="1:27" ht="20.100000000000001" customHeight="1">
      <c r="A6" s="170"/>
      <c r="B6" s="21"/>
      <c r="C6" s="220" t="s">
        <v>89</v>
      </c>
      <c r="D6" s="166"/>
      <c r="E6" s="99"/>
      <c r="F6" s="100"/>
      <c r="G6" s="100"/>
      <c r="H6" s="100"/>
      <c r="I6" s="100"/>
      <c r="J6" s="154" t="s">
        <v>90</v>
      </c>
      <c r="K6" s="155"/>
      <c r="L6" s="155"/>
      <c r="M6" s="155"/>
      <c r="N6" s="155"/>
      <c r="O6" s="155"/>
      <c r="P6" s="155"/>
      <c r="Q6" s="155"/>
      <c r="R6" s="156"/>
      <c r="S6" s="171"/>
    </row>
    <row r="7" spans="1:27" ht="20.100000000000001" customHeight="1" thickBot="1">
      <c r="A7" s="170"/>
      <c r="B7" s="21"/>
      <c r="C7" s="43" t="s">
        <v>31</v>
      </c>
      <c r="D7" s="221"/>
      <c r="E7" s="222"/>
      <c r="F7" s="223"/>
      <c r="G7" s="223"/>
      <c r="H7" s="177"/>
      <c r="I7" s="177"/>
      <c r="J7" s="178"/>
      <c r="K7" s="179"/>
      <c r="L7" s="179"/>
      <c r="M7" s="180" t="s">
        <v>32</v>
      </c>
      <c r="N7" s="227"/>
      <c r="O7" s="227"/>
      <c r="P7" s="227"/>
      <c r="Q7" s="227"/>
      <c r="R7" s="230"/>
      <c r="S7" s="231"/>
    </row>
    <row r="8" spans="1:27" ht="20.100000000000001" customHeight="1">
      <c r="A8" s="170"/>
      <c r="B8" s="21"/>
      <c r="C8" s="224" t="s">
        <v>16</v>
      </c>
      <c r="D8" s="225"/>
      <c r="E8" s="225"/>
      <c r="F8" s="225"/>
      <c r="G8" s="225"/>
      <c r="H8" s="79"/>
      <c r="I8" s="78"/>
      <c r="J8" s="80"/>
      <c r="K8" s="20"/>
      <c r="L8" s="20"/>
      <c r="M8" s="227"/>
      <c r="N8" s="232"/>
      <c r="O8" s="225" t="s">
        <v>6</v>
      </c>
      <c r="P8" s="225"/>
      <c r="Q8" s="225" t="s">
        <v>7</v>
      </c>
      <c r="R8" s="233"/>
      <c r="S8" s="231"/>
    </row>
    <row r="9" spans="1:27" ht="20.100000000000001" customHeight="1">
      <c r="A9" s="170"/>
      <c r="B9" s="21"/>
      <c r="C9" s="226" t="s">
        <v>20</v>
      </c>
      <c r="D9" s="227"/>
      <c r="E9" s="227"/>
      <c r="F9" s="227"/>
      <c r="G9" s="227"/>
      <c r="H9" s="21"/>
      <c r="I9" s="20"/>
      <c r="J9" s="82"/>
      <c r="K9" s="20"/>
      <c r="L9" s="20"/>
      <c r="M9" s="227"/>
      <c r="N9" s="234"/>
      <c r="O9" s="227" t="s">
        <v>8</v>
      </c>
      <c r="P9" s="227"/>
      <c r="Q9" s="227" t="s">
        <v>9</v>
      </c>
      <c r="R9" s="235"/>
      <c r="S9" s="231"/>
    </row>
    <row r="10" spans="1:27" ht="20.100000000000001" customHeight="1" thickBot="1">
      <c r="A10" s="170"/>
      <c r="B10" s="21"/>
      <c r="C10" s="226" t="s">
        <v>93</v>
      </c>
      <c r="D10" s="227"/>
      <c r="E10" s="227"/>
      <c r="F10" s="227"/>
      <c r="G10" s="227"/>
      <c r="H10" s="21"/>
      <c r="I10" s="20"/>
      <c r="J10" s="82"/>
      <c r="K10" s="20"/>
      <c r="L10" s="20"/>
      <c r="M10" s="227"/>
      <c r="N10" s="236"/>
      <c r="O10" s="222" t="s">
        <v>10</v>
      </c>
      <c r="P10" s="222"/>
      <c r="Q10" s="222" t="s">
        <v>11</v>
      </c>
      <c r="R10" s="237"/>
      <c r="S10" s="231"/>
    </row>
    <row r="11" spans="1:27" ht="20.100000000000001" customHeight="1" thickBot="1">
      <c r="A11" s="170"/>
      <c r="B11" s="21"/>
      <c r="C11" s="228" t="s">
        <v>94</v>
      </c>
      <c r="D11" s="229"/>
      <c r="E11" s="229"/>
      <c r="F11" s="229"/>
      <c r="G11" s="229"/>
      <c r="H11" s="84"/>
      <c r="I11" s="85"/>
      <c r="J11" s="86"/>
      <c r="K11" s="20"/>
      <c r="L11" s="20"/>
      <c r="M11" s="20"/>
      <c r="N11" s="78"/>
      <c r="O11" s="78"/>
      <c r="P11" s="78"/>
      <c r="Q11" s="78"/>
      <c r="R11" s="78"/>
      <c r="S11" s="171"/>
    </row>
    <row r="12" spans="1:27" ht="20.100000000000001" customHeight="1">
      <c r="A12" s="170"/>
      <c r="B12" s="21"/>
      <c r="C12" s="79"/>
      <c r="D12" s="183"/>
      <c r="E12" s="181"/>
      <c r="F12" s="182"/>
      <c r="G12" s="182"/>
      <c r="H12" s="182"/>
      <c r="I12" s="182"/>
      <c r="J12" s="182"/>
      <c r="K12" s="173"/>
      <c r="L12" s="173"/>
      <c r="M12" s="173"/>
      <c r="N12" s="173"/>
      <c r="O12" s="20"/>
      <c r="P12" s="20"/>
      <c r="Q12" s="20"/>
      <c r="R12" s="20"/>
      <c r="S12" s="171"/>
      <c r="U12" s="70"/>
      <c r="V12" s="70"/>
      <c r="W12" s="70"/>
      <c r="X12" s="70"/>
    </row>
    <row r="13" spans="1:27" ht="21" customHeight="1">
      <c r="A13" s="170"/>
      <c r="B13" s="21"/>
      <c r="C13" s="21"/>
      <c r="D13" s="100"/>
      <c r="E13" s="282" t="s">
        <v>30</v>
      </c>
      <c r="F13" s="283"/>
      <c r="G13" s="283"/>
      <c r="H13" s="283"/>
      <c r="I13" s="283"/>
      <c r="J13" s="283"/>
      <c r="K13" s="283"/>
      <c r="L13" s="283"/>
      <c r="M13" s="283"/>
      <c r="N13" s="284"/>
      <c r="O13" s="202"/>
      <c r="P13" s="173"/>
      <c r="Q13" s="173"/>
      <c r="R13" s="173"/>
      <c r="S13" s="171"/>
    </row>
    <row r="14" spans="1:27" ht="20.100000000000001" customHeight="1">
      <c r="A14" s="170"/>
      <c r="B14" s="157"/>
      <c r="C14" s="184"/>
      <c r="D14" s="71" t="s">
        <v>26</v>
      </c>
      <c r="E14" s="7">
        <v>1</v>
      </c>
      <c r="F14" s="8">
        <v>2</v>
      </c>
      <c r="G14" s="7">
        <v>3</v>
      </c>
      <c r="H14" s="8">
        <v>4</v>
      </c>
      <c r="I14" s="7">
        <v>5</v>
      </c>
      <c r="J14" s="8">
        <v>6</v>
      </c>
      <c r="K14" s="7">
        <v>7</v>
      </c>
      <c r="L14" s="8">
        <v>8</v>
      </c>
      <c r="M14" s="7">
        <v>9</v>
      </c>
      <c r="N14" s="8">
        <v>10</v>
      </c>
      <c r="O14" s="56" t="s">
        <v>17</v>
      </c>
      <c r="P14" s="56" t="s">
        <v>19</v>
      </c>
      <c r="Q14" s="56" t="s">
        <v>3</v>
      </c>
      <c r="R14" s="56" t="s">
        <v>84</v>
      </c>
      <c r="S14" s="196"/>
      <c r="T14" s="5"/>
      <c r="Y14" s="42"/>
      <c r="Z14" s="43"/>
      <c r="AA14" s="44"/>
    </row>
    <row r="15" spans="1:27" ht="30">
      <c r="A15" s="185"/>
      <c r="B15" s="158"/>
      <c r="C15" s="285" t="s">
        <v>2</v>
      </c>
      <c r="D15" s="203" t="s">
        <v>27</v>
      </c>
      <c r="E15" s="60"/>
      <c r="F15" s="8"/>
      <c r="G15" s="60"/>
      <c r="H15" s="8"/>
      <c r="I15" s="60"/>
      <c r="J15" s="8"/>
      <c r="K15" s="60"/>
      <c r="L15" s="8"/>
      <c r="M15" s="60"/>
      <c r="N15" s="8"/>
      <c r="O15" s="9"/>
      <c r="P15" s="9"/>
      <c r="Q15" s="57" t="s">
        <v>15</v>
      </c>
      <c r="R15" s="57" t="s">
        <v>15</v>
      </c>
      <c r="S15" s="196"/>
      <c r="T15" s="5"/>
      <c r="Y15" s="10"/>
      <c r="Z15" s="45"/>
      <c r="AA15" s="37"/>
    </row>
    <row r="16" spans="1:27">
      <c r="A16" s="185"/>
      <c r="B16" s="159"/>
      <c r="C16" s="286"/>
      <c r="D16" s="206" t="s">
        <v>40</v>
      </c>
      <c r="E16" s="60"/>
      <c r="F16" s="8"/>
      <c r="G16" s="60"/>
      <c r="H16" s="8"/>
      <c r="I16" s="60"/>
      <c r="J16" s="8"/>
      <c r="K16" s="60"/>
      <c r="L16" s="8"/>
      <c r="M16" s="60"/>
      <c r="N16" s="8"/>
      <c r="O16" s="12"/>
      <c r="P16" s="12"/>
      <c r="Q16" s="57" t="s">
        <v>15</v>
      </c>
      <c r="R16" s="57" t="s">
        <v>15</v>
      </c>
      <c r="S16" s="198"/>
      <c r="T16" s="5"/>
      <c r="Y16" s="46"/>
      <c r="Z16" s="46"/>
      <c r="AA16" s="21"/>
    </row>
    <row r="17" spans="1:27" ht="15.75">
      <c r="A17" s="185"/>
      <c r="B17" s="159"/>
      <c r="C17" s="286"/>
      <c r="D17" s="204" t="s">
        <v>37</v>
      </c>
      <c r="E17" s="60"/>
      <c r="F17" s="8"/>
      <c r="G17" s="60"/>
      <c r="H17" s="8"/>
      <c r="I17" s="60"/>
      <c r="J17" s="8"/>
      <c r="K17" s="60"/>
      <c r="L17" s="8"/>
      <c r="M17" s="60"/>
      <c r="N17" s="8"/>
      <c r="O17" s="9"/>
      <c r="P17" s="9"/>
      <c r="Q17" s="57" t="s">
        <v>15</v>
      </c>
      <c r="R17" s="57" t="s">
        <v>15</v>
      </c>
      <c r="S17" s="196"/>
      <c r="T17" s="5"/>
    </row>
    <row r="18" spans="1:27" ht="15.75">
      <c r="A18" s="185"/>
      <c r="B18" s="159"/>
      <c r="C18" s="286"/>
      <c r="D18" s="203" t="s">
        <v>36</v>
      </c>
      <c r="E18" s="59"/>
      <c r="F18" s="11"/>
      <c r="G18" s="59"/>
      <c r="H18" s="11"/>
      <c r="I18" s="59"/>
      <c r="J18" s="11"/>
      <c r="K18" s="59"/>
      <c r="L18" s="11"/>
      <c r="M18" s="59"/>
      <c r="N18" s="11"/>
      <c r="O18" s="12"/>
      <c r="P18" s="12"/>
      <c r="Q18" s="57" t="s">
        <v>15</v>
      </c>
      <c r="R18" s="57" t="s">
        <v>15</v>
      </c>
      <c r="S18" s="197"/>
      <c r="T18" s="5"/>
      <c r="Y18" s="14"/>
      <c r="Z18" s="37"/>
      <c r="AA18" s="21"/>
    </row>
    <row r="19" spans="1:27" ht="15.75">
      <c r="A19" s="185"/>
      <c r="B19" s="159"/>
      <c r="C19" s="286"/>
      <c r="D19" s="206" t="s">
        <v>41</v>
      </c>
      <c r="E19" s="60"/>
      <c r="F19" s="8"/>
      <c r="G19" s="60"/>
      <c r="H19" s="8"/>
      <c r="I19" s="60"/>
      <c r="J19" s="8"/>
      <c r="K19" s="60"/>
      <c r="L19" s="8"/>
      <c r="M19" s="60"/>
      <c r="N19" s="8"/>
      <c r="O19" s="9"/>
      <c r="P19" s="9"/>
      <c r="Q19" s="57" t="s">
        <v>15</v>
      </c>
      <c r="R19" s="57" t="s">
        <v>15</v>
      </c>
      <c r="S19" s="199"/>
      <c r="T19" s="17"/>
      <c r="X19"/>
      <c r="Y19"/>
      <c r="AA19" s="19"/>
    </row>
    <row r="20" spans="1:27" ht="15.75">
      <c r="A20" s="185"/>
      <c r="B20" s="159"/>
      <c r="C20" s="286"/>
      <c r="D20" s="205" t="s">
        <v>38</v>
      </c>
      <c r="E20" s="60"/>
      <c r="F20" s="8"/>
      <c r="G20" s="60"/>
      <c r="H20" s="8"/>
      <c r="I20" s="60"/>
      <c r="J20" s="8"/>
      <c r="K20" s="60"/>
      <c r="L20" s="8"/>
      <c r="M20" s="60"/>
      <c r="N20" s="8"/>
      <c r="O20" s="9"/>
      <c r="P20" s="9"/>
      <c r="Q20" s="57" t="s">
        <v>15</v>
      </c>
      <c r="R20" s="57" t="s">
        <v>15</v>
      </c>
      <c r="S20" s="199"/>
      <c r="T20" s="17"/>
      <c r="W20" s="21"/>
      <c r="X20" s="20"/>
      <c r="Y20" s="20"/>
      <c r="Z20" s="20"/>
    </row>
    <row r="21" spans="1:27" ht="16.5" thickBot="1">
      <c r="A21" s="185"/>
      <c r="B21" s="159"/>
      <c r="C21" s="287"/>
      <c r="D21" s="207" t="s">
        <v>39</v>
      </c>
      <c r="E21" s="61"/>
      <c r="F21" s="15"/>
      <c r="G21" s="61"/>
      <c r="H21" s="15"/>
      <c r="I21" s="61"/>
      <c r="J21" s="15"/>
      <c r="K21" s="61"/>
      <c r="L21" s="15"/>
      <c r="M21" s="61"/>
      <c r="N21" s="15"/>
      <c r="O21" s="16"/>
      <c r="P21" s="16"/>
      <c r="Q21" s="58" t="s">
        <v>15</v>
      </c>
      <c r="R21" s="58" t="s">
        <v>15</v>
      </c>
      <c r="S21" s="199"/>
      <c r="T21" s="17"/>
      <c r="W21" s="21"/>
      <c r="X21" s="13"/>
      <c r="Y21" s="47"/>
      <c r="Z21" s="13"/>
    </row>
    <row r="22" spans="1:27" ht="30">
      <c r="A22" s="185"/>
      <c r="B22" s="159"/>
      <c r="C22" s="288" t="s">
        <v>4</v>
      </c>
      <c r="D22" s="208" t="s">
        <v>29</v>
      </c>
      <c r="E22" s="62"/>
      <c r="F22" s="26"/>
      <c r="G22" s="62"/>
      <c r="H22" s="26"/>
      <c r="I22" s="62"/>
      <c r="J22" s="26"/>
      <c r="K22" s="62"/>
      <c r="L22" s="26"/>
      <c r="M22" s="62"/>
      <c r="N22" s="26"/>
      <c r="O22" s="9"/>
      <c r="P22" s="9"/>
      <c r="Q22" s="57" t="s">
        <v>15</v>
      </c>
      <c r="R22" s="57" t="s">
        <v>15</v>
      </c>
      <c r="S22" s="200"/>
      <c r="T22" s="17"/>
      <c r="U22" s="27"/>
      <c r="V22" s="22"/>
      <c r="W22" s="22"/>
      <c r="X22" s="22"/>
      <c r="Y22" s="25"/>
      <c r="Z22" s="25"/>
      <c r="AA22" s="25"/>
    </row>
    <row r="23" spans="1:27" s="28" customFormat="1" ht="16.5" thickBot="1">
      <c r="A23" s="186"/>
      <c r="B23" s="160"/>
      <c r="C23" s="287"/>
      <c r="D23" s="209" t="s">
        <v>42</v>
      </c>
      <c r="E23" s="64"/>
      <c r="F23" s="65"/>
      <c r="G23" s="64"/>
      <c r="H23" s="65"/>
      <c r="I23" s="64"/>
      <c r="J23" s="65"/>
      <c r="K23" s="64"/>
      <c r="L23" s="65"/>
      <c r="M23" s="64"/>
      <c r="N23" s="65"/>
      <c r="O23" s="16"/>
      <c r="P23" s="16"/>
      <c r="Q23" s="58" t="s">
        <v>15</v>
      </c>
      <c r="R23" s="58" t="s">
        <v>15</v>
      </c>
      <c r="S23" s="200"/>
      <c r="T23" s="29"/>
      <c r="U23" s="27"/>
      <c r="V23" s="22"/>
      <c r="W23" s="25"/>
      <c r="X23" s="25"/>
      <c r="Y23" s="25"/>
      <c r="Z23" s="25"/>
      <c r="AA23" s="25"/>
    </row>
    <row r="24" spans="1:27" s="24" customFormat="1" ht="30">
      <c r="A24" s="185"/>
      <c r="B24" s="161"/>
      <c r="C24" s="289" t="s">
        <v>5</v>
      </c>
      <c r="D24" s="210" t="s">
        <v>28</v>
      </c>
      <c r="E24" s="116"/>
      <c r="F24" s="117"/>
      <c r="G24" s="116"/>
      <c r="H24" s="117"/>
      <c r="I24" s="116"/>
      <c r="J24" s="117"/>
      <c r="K24" s="116"/>
      <c r="L24" s="117"/>
      <c r="M24" s="116"/>
      <c r="N24" s="117"/>
      <c r="O24" s="118"/>
      <c r="P24" s="118"/>
      <c r="Q24" s="119" t="s">
        <v>15</v>
      </c>
      <c r="R24" s="119" t="s">
        <v>15</v>
      </c>
      <c r="S24" s="201"/>
      <c r="T24" s="31"/>
      <c r="U24" s="23"/>
      <c r="V24" s="23"/>
      <c r="W24" s="23"/>
      <c r="X24" s="23"/>
      <c r="Y24" s="23"/>
      <c r="Z24" s="23"/>
      <c r="AA24" s="23"/>
    </row>
    <row r="25" spans="1:27" s="24" customFormat="1" ht="15.75">
      <c r="A25" s="185"/>
      <c r="B25" s="161"/>
      <c r="C25" s="280"/>
      <c r="D25" s="211" t="s">
        <v>76</v>
      </c>
      <c r="E25" s="66"/>
      <c r="F25" s="30"/>
      <c r="G25" s="66"/>
      <c r="H25" s="30"/>
      <c r="I25" s="66"/>
      <c r="J25" s="30"/>
      <c r="K25" s="66"/>
      <c r="L25" s="30"/>
      <c r="M25" s="66"/>
      <c r="N25" s="30"/>
      <c r="O25" s="9"/>
      <c r="P25" s="9"/>
      <c r="Q25" s="57" t="s">
        <v>15</v>
      </c>
      <c r="R25" s="57" t="s">
        <v>15</v>
      </c>
      <c r="S25" s="201"/>
      <c r="T25" s="31"/>
      <c r="U25" s="23"/>
      <c r="V25" s="23"/>
      <c r="W25" s="23"/>
      <c r="X25" s="23"/>
      <c r="Y25" s="23"/>
      <c r="Z25" s="23"/>
      <c r="AA25" s="23"/>
    </row>
    <row r="26" spans="1:27" s="24" customFormat="1" ht="15.75">
      <c r="A26" s="187"/>
      <c r="B26" s="162"/>
      <c r="C26" s="280"/>
      <c r="D26" s="239" t="s">
        <v>43</v>
      </c>
      <c r="E26" s="238"/>
      <c r="F26" s="112"/>
      <c r="G26" s="238"/>
      <c r="H26" s="112"/>
      <c r="I26" s="238"/>
      <c r="J26" s="112"/>
      <c r="K26" s="238"/>
      <c r="L26" s="112"/>
      <c r="M26" s="238"/>
      <c r="N26" s="112"/>
      <c r="O26" s="113"/>
      <c r="P26" s="113"/>
      <c r="Q26" s="114" t="s">
        <v>15</v>
      </c>
      <c r="R26" s="114" t="s">
        <v>15</v>
      </c>
      <c r="S26" s="201"/>
      <c r="T26" s="31"/>
      <c r="U26" s="23"/>
      <c r="V26" s="38"/>
      <c r="W26" s="27"/>
      <c r="X26" s="27"/>
      <c r="Y26" s="27"/>
      <c r="Z26" s="27"/>
      <c r="AA26" s="21"/>
    </row>
    <row r="27" spans="1:27" s="24" customFormat="1" ht="15.75">
      <c r="A27" s="187"/>
      <c r="B27" s="162"/>
      <c r="C27" s="280"/>
      <c r="D27" s="211" t="s">
        <v>65</v>
      </c>
      <c r="E27" s="66"/>
      <c r="F27" s="30"/>
      <c r="G27" s="66"/>
      <c r="H27" s="30"/>
      <c r="I27" s="66"/>
      <c r="J27" s="30"/>
      <c r="K27" s="66"/>
      <c r="L27" s="30"/>
      <c r="M27" s="66"/>
      <c r="N27" s="30"/>
      <c r="O27" s="9"/>
      <c r="P27" s="9"/>
      <c r="Q27" s="57" t="s">
        <v>15</v>
      </c>
      <c r="R27" s="57" t="s">
        <v>15</v>
      </c>
      <c r="S27" s="201"/>
      <c r="T27" s="31"/>
      <c r="U27" s="23"/>
      <c r="V27" s="27"/>
      <c r="W27" s="21"/>
      <c r="X27" s="21"/>
      <c r="Y27" s="21"/>
      <c r="Z27" s="21"/>
      <c r="AA27" s="39"/>
    </row>
    <row r="28" spans="1:27" s="24" customFormat="1" ht="15.75">
      <c r="A28" s="187"/>
      <c r="B28" s="162"/>
      <c r="C28" s="280"/>
      <c r="D28" s="211" t="s">
        <v>66</v>
      </c>
      <c r="E28" s="66"/>
      <c r="F28" s="30"/>
      <c r="G28" s="66"/>
      <c r="H28" s="30"/>
      <c r="I28" s="66"/>
      <c r="J28" s="30"/>
      <c r="K28" s="66"/>
      <c r="L28" s="30"/>
      <c r="M28" s="66"/>
      <c r="N28" s="30"/>
      <c r="O28" s="9"/>
      <c r="P28" s="9"/>
      <c r="Q28" s="57" t="s">
        <v>15</v>
      </c>
      <c r="R28" s="57" t="s">
        <v>15</v>
      </c>
      <c r="S28" s="201"/>
      <c r="T28" s="31"/>
      <c r="U28" s="23"/>
      <c r="V28" s="40"/>
      <c r="W28" s="21"/>
      <c r="X28" s="21"/>
      <c r="Y28" s="21"/>
      <c r="Z28" s="21"/>
      <c r="AA28" s="39"/>
    </row>
    <row r="29" spans="1:27" s="24" customFormat="1" ht="15.75">
      <c r="A29" s="187"/>
      <c r="B29" s="162"/>
      <c r="C29" s="280"/>
      <c r="D29" s="211" t="s">
        <v>44</v>
      </c>
      <c r="E29" s="67"/>
      <c r="F29" s="32"/>
      <c r="G29" s="67"/>
      <c r="H29" s="32"/>
      <c r="I29" s="67"/>
      <c r="J29" s="32"/>
      <c r="K29" s="67"/>
      <c r="L29" s="32"/>
      <c r="M29" s="67"/>
      <c r="N29" s="32"/>
      <c r="O29" s="9"/>
      <c r="P29" s="9"/>
      <c r="Q29" s="57" t="s">
        <v>15</v>
      </c>
      <c r="R29" s="57" t="s">
        <v>15</v>
      </c>
      <c r="S29" s="201"/>
      <c r="T29" s="31"/>
      <c r="U29" s="23"/>
      <c r="V29" s="40"/>
      <c r="W29" s="21"/>
      <c r="X29" s="33"/>
      <c r="Y29" s="33"/>
      <c r="Z29" s="21"/>
      <c r="AA29" s="39"/>
    </row>
    <row r="30" spans="1:27" s="24" customFormat="1" ht="15.75">
      <c r="A30" s="187"/>
      <c r="B30" s="162"/>
      <c r="C30" s="280"/>
      <c r="D30" s="211" t="s">
        <v>45</v>
      </c>
      <c r="E30" s="66"/>
      <c r="F30" s="30"/>
      <c r="G30" s="66"/>
      <c r="H30" s="30"/>
      <c r="I30" s="66"/>
      <c r="J30" s="30"/>
      <c r="K30" s="66"/>
      <c r="L30" s="30"/>
      <c r="M30" s="66"/>
      <c r="N30" s="30"/>
      <c r="O30" s="9"/>
      <c r="P30" s="9"/>
      <c r="Q30" s="57" t="s">
        <v>15</v>
      </c>
      <c r="R30" s="57" t="s">
        <v>15</v>
      </c>
      <c r="S30" s="201"/>
      <c r="T30" s="5"/>
      <c r="U30" s="41"/>
      <c r="V30" s="27"/>
      <c r="W30" s="27"/>
      <c r="X30" s="27"/>
      <c r="Y30" s="27"/>
      <c r="Z30" s="27"/>
      <c r="AA30" s="27"/>
    </row>
    <row r="31" spans="1:27" s="24" customFormat="1" ht="15.75">
      <c r="A31" s="187"/>
      <c r="B31" s="162"/>
      <c r="C31" s="280"/>
      <c r="D31" s="211" t="s">
        <v>46</v>
      </c>
      <c r="E31" s="66"/>
      <c r="F31" s="30"/>
      <c r="G31" s="66"/>
      <c r="H31" s="30"/>
      <c r="I31" s="66"/>
      <c r="J31" s="30"/>
      <c r="K31" s="66"/>
      <c r="L31" s="30"/>
      <c r="M31" s="66"/>
      <c r="N31" s="30"/>
      <c r="O31" s="9"/>
      <c r="P31" s="9"/>
      <c r="Q31" s="57" t="s">
        <v>15</v>
      </c>
      <c r="R31" s="57" t="s">
        <v>15</v>
      </c>
      <c r="S31" s="201"/>
      <c r="T31" s="5"/>
      <c r="U31" s="41"/>
      <c r="V31" s="27"/>
      <c r="W31" s="27"/>
      <c r="X31" s="27"/>
      <c r="Y31" s="27"/>
      <c r="Z31" s="27"/>
      <c r="AA31" s="27"/>
    </row>
    <row r="32" spans="1:27" s="24" customFormat="1" ht="15.75">
      <c r="A32" s="187"/>
      <c r="B32" s="162"/>
      <c r="C32" s="280"/>
      <c r="D32" s="211" t="s">
        <v>47</v>
      </c>
      <c r="E32" s="66"/>
      <c r="F32" s="30"/>
      <c r="G32" s="66"/>
      <c r="H32" s="30"/>
      <c r="I32" s="66"/>
      <c r="J32" s="30"/>
      <c r="K32" s="66"/>
      <c r="L32" s="30"/>
      <c r="M32" s="66"/>
      <c r="N32" s="30"/>
      <c r="O32" s="9"/>
      <c r="P32" s="9"/>
      <c r="Q32" s="57" t="s">
        <v>15</v>
      </c>
      <c r="R32" s="57" t="s">
        <v>15</v>
      </c>
      <c r="S32" s="201"/>
      <c r="T32" s="31"/>
      <c r="U32" s="23"/>
      <c r="V32" s="27"/>
      <c r="W32" s="27"/>
      <c r="X32" s="27"/>
      <c r="Y32" s="27"/>
      <c r="Z32" s="27"/>
      <c r="AA32" s="27"/>
    </row>
    <row r="33" spans="1:27" s="24" customFormat="1" ht="15.75">
      <c r="A33" s="187"/>
      <c r="B33" s="162"/>
      <c r="C33" s="280"/>
      <c r="D33" s="211" t="s">
        <v>48</v>
      </c>
      <c r="E33" s="66"/>
      <c r="F33" s="30"/>
      <c r="G33" s="66"/>
      <c r="H33" s="30"/>
      <c r="I33" s="66"/>
      <c r="J33" s="30"/>
      <c r="K33" s="66"/>
      <c r="L33" s="30"/>
      <c r="M33" s="66"/>
      <c r="N33" s="30"/>
      <c r="O33" s="9"/>
      <c r="P33" s="9"/>
      <c r="Q33" s="57" t="s">
        <v>15</v>
      </c>
      <c r="R33" s="57" t="s">
        <v>15</v>
      </c>
      <c r="S33" s="201"/>
      <c r="T33" s="5"/>
      <c r="U33" s="41"/>
      <c r="V33" s="27"/>
      <c r="W33" s="27"/>
      <c r="X33" s="27"/>
      <c r="Y33" s="27"/>
      <c r="Z33" s="27"/>
      <c r="AA33" s="27"/>
    </row>
    <row r="34" spans="1:27" s="24" customFormat="1" ht="15.75">
      <c r="A34" s="187"/>
      <c r="B34" s="162"/>
      <c r="C34" s="280"/>
      <c r="D34" s="211" t="s">
        <v>75</v>
      </c>
      <c r="E34" s="66"/>
      <c r="F34" s="30"/>
      <c r="G34" s="66"/>
      <c r="H34" s="30"/>
      <c r="I34" s="66"/>
      <c r="J34" s="30"/>
      <c r="K34" s="66"/>
      <c r="L34" s="30"/>
      <c r="M34" s="66"/>
      <c r="N34" s="30"/>
      <c r="O34" s="9"/>
      <c r="P34" s="9"/>
      <c r="Q34" s="57" t="s">
        <v>15</v>
      </c>
      <c r="R34" s="57" t="s">
        <v>15</v>
      </c>
      <c r="S34" s="201"/>
      <c r="T34" s="5"/>
      <c r="U34" s="41"/>
      <c r="V34" s="27"/>
      <c r="W34" s="27"/>
      <c r="X34" s="27"/>
      <c r="Y34" s="27"/>
      <c r="Z34" s="27"/>
      <c r="AA34" s="27"/>
    </row>
    <row r="35" spans="1:27" s="24" customFormat="1" ht="15.75">
      <c r="A35" s="187"/>
      <c r="B35" s="162"/>
      <c r="C35" s="280"/>
      <c r="D35" s="211" t="s">
        <v>77</v>
      </c>
      <c r="E35" s="66"/>
      <c r="F35" s="30"/>
      <c r="G35" s="66"/>
      <c r="H35" s="30"/>
      <c r="I35" s="66"/>
      <c r="J35" s="30"/>
      <c r="K35" s="66"/>
      <c r="L35" s="30"/>
      <c r="M35" s="66"/>
      <c r="N35" s="30"/>
      <c r="O35" s="9"/>
      <c r="P35" s="9"/>
      <c r="Q35" s="57" t="s">
        <v>15</v>
      </c>
      <c r="R35" s="57" t="s">
        <v>15</v>
      </c>
      <c r="S35" s="201"/>
      <c r="T35" s="5"/>
      <c r="U35" s="41"/>
      <c r="V35" s="27"/>
      <c r="W35" s="27"/>
      <c r="X35" s="27"/>
      <c r="Y35" s="27"/>
      <c r="Z35" s="27"/>
      <c r="AA35" s="27"/>
    </row>
    <row r="36" spans="1:27" s="24" customFormat="1" ht="15.75">
      <c r="A36" s="187"/>
      <c r="B36" s="162"/>
      <c r="C36" s="280"/>
      <c r="D36" s="211" t="s">
        <v>73</v>
      </c>
      <c r="E36" s="66"/>
      <c r="F36" s="30"/>
      <c r="G36" s="66"/>
      <c r="H36" s="30"/>
      <c r="I36" s="66"/>
      <c r="J36" s="30"/>
      <c r="K36" s="66"/>
      <c r="L36" s="30"/>
      <c r="M36" s="66"/>
      <c r="N36" s="30"/>
      <c r="O36" s="9"/>
      <c r="P36" s="9"/>
      <c r="Q36" s="57" t="s">
        <v>15</v>
      </c>
      <c r="R36" s="57" t="s">
        <v>15</v>
      </c>
      <c r="S36" s="201"/>
      <c r="T36" s="5"/>
      <c r="U36" s="41"/>
      <c r="V36" s="27"/>
      <c r="W36" s="27"/>
      <c r="X36" s="27"/>
      <c r="Y36" s="27"/>
      <c r="Z36" s="27"/>
      <c r="AA36" s="27"/>
    </row>
    <row r="37" spans="1:27" s="24" customFormat="1" ht="15.75">
      <c r="A37" s="187"/>
      <c r="B37" s="162"/>
      <c r="C37" s="280"/>
      <c r="D37" s="211" t="s">
        <v>49</v>
      </c>
      <c r="E37" s="66"/>
      <c r="F37" s="30"/>
      <c r="G37" s="66"/>
      <c r="H37" s="30"/>
      <c r="I37" s="66"/>
      <c r="J37" s="30"/>
      <c r="K37" s="66"/>
      <c r="L37" s="30"/>
      <c r="M37" s="66"/>
      <c r="N37" s="30"/>
      <c r="O37" s="9"/>
      <c r="P37" s="9"/>
      <c r="Q37" s="57" t="s">
        <v>15</v>
      </c>
      <c r="R37" s="57" t="s">
        <v>15</v>
      </c>
      <c r="S37" s="201"/>
      <c r="T37" s="5"/>
      <c r="U37" s="41"/>
      <c r="V37" s="27"/>
      <c r="W37" s="27"/>
      <c r="X37" s="27"/>
      <c r="Y37" s="27"/>
      <c r="Z37" s="27"/>
      <c r="AA37" s="27"/>
    </row>
    <row r="38" spans="1:27" s="34" customFormat="1" ht="15.75">
      <c r="A38" s="187"/>
      <c r="B38" s="162"/>
      <c r="C38" s="280"/>
      <c r="D38" s="211" t="s">
        <v>67</v>
      </c>
      <c r="E38" s="66"/>
      <c r="F38" s="30"/>
      <c r="G38" s="66"/>
      <c r="H38" s="30"/>
      <c r="I38" s="66"/>
      <c r="J38" s="30"/>
      <c r="K38" s="66"/>
      <c r="L38" s="30"/>
      <c r="M38" s="66"/>
      <c r="N38" s="30"/>
      <c r="O38" s="9"/>
      <c r="P38" s="9"/>
      <c r="Q38" s="57" t="s">
        <v>15</v>
      </c>
      <c r="R38" s="57" t="s">
        <v>15</v>
      </c>
      <c r="S38" s="201"/>
      <c r="T38" s="31"/>
      <c r="U38" s="23"/>
      <c r="V38" s="40"/>
      <c r="W38" s="27"/>
      <c r="X38" s="27"/>
      <c r="Y38" s="27"/>
      <c r="Z38" s="27"/>
      <c r="AA38" s="27"/>
    </row>
    <row r="39" spans="1:27" s="24" customFormat="1" ht="15.75">
      <c r="A39" s="187"/>
      <c r="B39" s="162"/>
      <c r="C39" s="280"/>
      <c r="D39" s="211" t="s">
        <v>50</v>
      </c>
      <c r="E39" s="66"/>
      <c r="F39" s="30"/>
      <c r="G39" s="66"/>
      <c r="H39" s="30"/>
      <c r="I39" s="66"/>
      <c r="J39" s="30"/>
      <c r="K39" s="66"/>
      <c r="L39" s="30"/>
      <c r="M39" s="66"/>
      <c r="N39" s="30"/>
      <c r="O39" s="9"/>
      <c r="P39" s="9"/>
      <c r="Q39" s="57" t="s">
        <v>15</v>
      </c>
      <c r="R39" s="57" t="s">
        <v>15</v>
      </c>
      <c r="S39" s="201"/>
      <c r="T39" s="31"/>
      <c r="U39" s="23"/>
      <c r="V39" s="40"/>
      <c r="W39" s="27"/>
      <c r="X39" s="27"/>
      <c r="Y39" s="27"/>
      <c r="Z39" s="27"/>
      <c r="AA39" s="27"/>
    </row>
    <row r="40" spans="1:27" s="24" customFormat="1" ht="15.75">
      <c r="A40" s="187"/>
      <c r="B40" s="162"/>
      <c r="C40" s="280"/>
      <c r="D40" s="211" t="s">
        <v>68</v>
      </c>
      <c r="E40" s="66"/>
      <c r="F40" s="30"/>
      <c r="G40" s="66"/>
      <c r="H40" s="30"/>
      <c r="I40" s="66"/>
      <c r="J40" s="30"/>
      <c r="K40" s="66"/>
      <c r="L40" s="30"/>
      <c r="M40" s="66"/>
      <c r="N40" s="30"/>
      <c r="O40" s="9"/>
      <c r="P40" s="9"/>
      <c r="Q40" s="57" t="s">
        <v>15</v>
      </c>
      <c r="R40" s="57" t="s">
        <v>15</v>
      </c>
      <c r="S40" s="201"/>
      <c r="T40" s="31"/>
      <c r="U40" s="23"/>
      <c r="V40" s="40"/>
      <c r="W40" s="27"/>
      <c r="X40" s="27"/>
      <c r="Y40" s="27"/>
      <c r="Z40" s="27"/>
      <c r="AA40" s="27"/>
    </row>
    <row r="41" spans="1:27" s="24" customFormat="1" ht="15.75">
      <c r="A41" s="187"/>
      <c r="B41" s="162"/>
      <c r="C41" s="280"/>
      <c r="D41" s="211" t="s">
        <v>58</v>
      </c>
      <c r="E41" s="66"/>
      <c r="F41" s="30"/>
      <c r="G41" s="66"/>
      <c r="H41" s="30"/>
      <c r="I41" s="66"/>
      <c r="J41" s="30"/>
      <c r="K41" s="66"/>
      <c r="L41" s="30"/>
      <c r="M41" s="66"/>
      <c r="N41" s="30"/>
      <c r="O41" s="9"/>
      <c r="P41" s="9"/>
      <c r="Q41" s="57" t="s">
        <v>15</v>
      </c>
      <c r="R41" s="57" t="s">
        <v>15</v>
      </c>
      <c r="S41" s="201"/>
      <c r="T41" s="31"/>
      <c r="U41" s="23"/>
      <c r="V41" s="40"/>
      <c r="W41" s="27"/>
      <c r="X41" s="27"/>
      <c r="Y41" s="27"/>
      <c r="Z41" s="27"/>
      <c r="AA41" s="27"/>
    </row>
    <row r="42" spans="1:27" s="24" customFormat="1" ht="15.75">
      <c r="A42" s="187"/>
      <c r="B42" s="162"/>
      <c r="C42" s="280"/>
      <c r="D42" s="211" t="s">
        <v>57</v>
      </c>
      <c r="E42" s="66"/>
      <c r="F42" s="30"/>
      <c r="G42" s="66"/>
      <c r="H42" s="30"/>
      <c r="I42" s="66"/>
      <c r="J42" s="30"/>
      <c r="K42" s="66"/>
      <c r="L42" s="30"/>
      <c r="M42" s="66"/>
      <c r="N42" s="30"/>
      <c r="O42" s="9"/>
      <c r="P42" s="9"/>
      <c r="Q42" s="57" t="s">
        <v>15</v>
      </c>
      <c r="R42" s="57" t="s">
        <v>15</v>
      </c>
      <c r="S42" s="201"/>
      <c r="T42" s="31"/>
      <c r="U42" s="23"/>
      <c r="V42" s="40"/>
      <c r="W42" s="27"/>
      <c r="X42" s="27"/>
      <c r="Y42" s="27"/>
      <c r="Z42" s="27"/>
      <c r="AA42" s="27"/>
    </row>
    <row r="43" spans="1:27" s="24" customFormat="1" ht="15.75">
      <c r="A43" s="187"/>
      <c r="B43" s="162"/>
      <c r="C43" s="280"/>
      <c r="D43" s="211" t="s">
        <v>51</v>
      </c>
      <c r="E43" s="66"/>
      <c r="F43" s="30"/>
      <c r="G43" s="66"/>
      <c r="H43" s="30"/>
      <c r="I43" s="66"/>
      <c r="J43" s="30"/>
      <c r="K43" s="66"/>
      <c r="L43" s="30"/>
      <c r="M43" s="66"/>
      <c r="N43" s="30"/>
      <c r="O43" s="9"/>
      <c r="P43" s="9"/>
      <c r="Q43" s="57" t="s">
        <v>15</v>
      </c>
      <c r="R43" s="57" t="s">
        <v>15</v>
      </c>
      <c r="S43" s="201"/>
      <c r="T43" s="31"/>
      <c r="U43" s="23"/>
      <c r="V43" s="40"/>
      <c r="W43" s="27"/>
      <c r="X43" s="27"/>
      <c r="Y43" s="27"/>
      <c r="Z43" s="27"/>
      <c r="AA43" s="27"/>
    </row>
    <row r="44" spans="1:27" s="24" customFormat="1" ht="15.75">
      <c r="A44" s="187"/>
      <c r="B44" s="162"/>
      <c r="C44" s="280"/>
      <c r="D44" s="211" t="s">
        <v>52</v>
      </c>
      <c r="E44" s="66"/>
      <c r="F44" s="30"/>
      <c r="G44" s="66"/>
      <c r="H44" s="30"/>
      <c r="I44" s="66"/>
      <c r="J44" s="30"/>
      <c r="K44" s="66"/>
      <c r="L44" s="30"/>
      <c r="M44" s="66"/>
      <c r="N44" s="30"/>
      <c r="O44" s="9"/>
      <c r="P44" s="9"/>
      <c r="Q44" s="57" t="s">
        <v>15</v>
      </c>
      <c r="R44" s="57" t="s">
        <v>15</v>
      </c>
      <c r="S44" s="201"/>
      <c r="T44" s="31"/>
      <c r="U44" s="23"/>
      <c r="V44" s="40"/>
      <c r="W44" s="27"/>
      <c r="X44" s="27"/>
      <c r="Y44" s="27"/>
      <c r="Z44" s="27"/>
      <c r="AA44" s="27"/>
    </row>
    <row r="45" spans="1:27" s="24" customFormat="1" ht="15.75">
      <c r="A45" s="187"/>
      <c r="B45" s="162"/>
      <c r="C45" s="280"/>
      <c r="D45" s="211" t="s">
        <v>59</v>
      </c>
      <c r="E45" s="66"/>
      <c r="F45" s="30"/>
      <c r="G45" s="66"/>
      <c r="H45" s="30"/>
      <c r="I45" s="66"/>
      <c r="J45" s="30"/>
      <c r="K45" s="66"/>
      <c r="L45" s="30"/>
      <c r="M45" s="66"/>
      <c r="N45" s="30"/>
      <c r="O45" s="9"/>
      <c r="P45" s="9"/>
      <c r="Q45" s="57" t="s">
        <v>15</v>
      </c>
      <c r="R45" s="57" t="s">
        <v>15</v>
      </c>
      <c r="S45" s="201"/>
      <c r="T45" s="31"/>
      <c r="U45" s="23"/>
      <c r="V45" s="40"/>
      <c r="W45" s="27"/>
      <c r="X45" s="27"/>
      <c r="Y45" s="27"/>
      <c r="Z45" s="27"/>
      <c r="AA45" s="27"/>
    </row>
    <row r="46" spans="1:27" s="24" customFormat="1" ht="15.75">
      <c r="A46" s="187"/>
      <c r="B46" s="162"/>
      <c r="C46" s="280"/>
      <c r="D46" s="211" t="s">
        <v>60</v>
      </c>
      <c r="E46" s="66"/>
      <c r="F46" s="30"/>
      <c r="G46" s="66"/>
      <c r="H46" s="30"/>
      <c r="I46" s="66"/>
      <c r="J46" s="30"/>
      <c r="K46" s="66"/>
      <c r="L46" s="30"/>
      <c r="M46" s="66"/>
      <c r="N46" s="30"/>
      <c r="O46" s="9"/>
      <c r="P46" s="9"/>
      <c r="Q46" s="57" t="s">
        <v>15</v>
      </c>
      <c r="R46" s="57" t="s">
        <v>15</v>
      </c>
      <c r="S46" s="201"/>
      <c r="T46" s="31"/>
      <c r="U46" s="23"/>
      <c r="V46" s="40"/>
      <c r="W46" s="27"/>
      <c r="X46" s="27"/>
      <c r="Y46" s="27"/>
      <c r="Z46" s="27"/>
      <c r="AA46" s="27"/>
    </row>
    <row r="47" spans="1:27" s="24" customFormat="1" ht="15.75">
      <c r="A47" s="187"/>
      <c r="B47" s="162"/>
      <c r="C47" s="280"/>
      <c r="D47" s="211" t="s">
        <v>69</v>
      </c>
      <c r="E47" s="66"/>
      <c r="F47" s="30"/>
      <c r="G47" s="66"/>
      <c r="H47" s="30"/>
      <c r="I47" s="66"/>
      <c r="J47" s="30"/>
      <c r="K47" s="66"/>
      <c r="L47" s="30"/>
      <c r="M47" s="66"/>
      <c r="N47" s="30"/>
      <c r="O47" s="9"/>
      <c r="P47" s="9"/>
      <c r="Q47" s="57" t="s">
        <v>15</v>
      </c>
      <c r="R47" s="57" t="s">
        <v>15</v>
      </c>
      <c r="S47" s="201"/>
      <c r="T47" s="31"/>
      <c r="U47" s="23"/>
      <c r="V47" s="40"/>
      <c r="W47" s="27"/>
      <c r="X47" s="27"/>
      <c r="Y47" s="27"/>
      <c r="Z47" s="27"/>
      <c r="AA47" s="27"/>
    </row>
    <row r="48" spans="1:27" s="24" customFormat="1" ht="15.75">
      <c r="A48" s="187"/>
      <c r="B48" s="162"/>
      <c r="C48" s="280"/>
      <c r="D48" s="211" t="s">
        <v>54</v>
      </c>
      <c r="E48" s="66"/>
      <c r="F48" s="30"/>
      <c r="G48" s="66"/>
      <c r="H48" s="30"/>
      <c r="I48" s="66"/>
      <c r="J48" s="30"/>
      <c r="K48" s="66"/>
      <c r="L48" s="30"/>
      <c r="M48" s="66"/>
      <c r="N48" s="30"/>
      <c r="O48" s="9"/>
      <c r="P48" s="9"/>
      <c r="Q48" s="57" t="s">
        <v>15</v>
      </c>
      <c r="R48" s="57" t="s">
        <v>15</v>
      </c>
      <c r="S48" s="201"/>
      <c r="T48" s="31"/>
      <c r="U48" s="23"/>
      <c r="V48" s="40"/>
      <c r="W48" s="27"/>
      <c r="X48" s="27"/>
      <c r="Y48" s="27"/>
      <c r="Z48" s="27"/>
      <c r="AA48" s="27"/>
    </row>
    <row r="49" spans="1:27" s="24" customFormat="1" ht="15.75">
      <c r="A49" s="187"/>
      <c r="B49" s="162"/>
      <c r="C49" s="280"/>
      <c r="D49" s="211" t="s">
        <v>55</v>
      </c>
      <c r="E49" s="66"/>
      <c r="F49" s="30"/>
      <c r="G49" s="66"/>
      <c r="H49" s="30"/>
      <c r="I49" s="66"/>
      <c r="J49" s="30"/>
      <c r="K49" s="66"/>
      <c r="L49" s="30"/>
      <c r="M49" s="66"/>
      <c r="N49" s="30"/>
      <c r="O49" s="9"/>
      <c r="P49" s="9"/>
      <c r="Q49" s="57" t="s">
        <v>15</v>
      </c>
      <c r="R49" s="57" t="s">
        <v>15</v>
      </c>
      <c r="S49" s="201"/>
      <c r="T49" s="31"/>
      <c r="U49" s="23"/>
      <c r="V49" s="40"/>
      <c r="W49" s="27"/>
      <c r="X49" s="27"/>
      <c r="Y49" s="27"/>
      <c r="Z49" s="27"/>
      <c r="AA49" s="27"/>
    </row>
    <row r="50" spans="1:27" s="24" customFormat="1" ht="15.75">
      <c r="A50" s="187"/>
      <c r="B50" s="162"/>
      <c r="C50" s="280"/>
      <c r="D50" s="211" t="s">
        <v>62</v>
      </c>
      <c r="E50" s="66"/>
      <c r="F50" s="30"/>
      <c r="G50" s="66"/>
      <c r="H50" s="30"/>
      <c r="I50" s="66"/>
      <c r="J50" s="30"/>
      <c r="K50" s="66"/>
      <c r="L50" s="30"/>
      <c r="M50" s="66"/>
      <c r="N50" s="30"/>
      <c r="O50" s="9"/>
      <c r="P50" s="9"/>
      <c r="Q50" s="57" t="s">
        <v>15</v>
      </c>
      <c r="R50" s="57" t="s">
        <v>15</v>
      </c>
      <c r="S50" s="201"/>
      <c r="T50" s="31"/>
      <c r="U50" s="23"/>
      <c r="V50" s="40"/>
      <c r="W50" s="27"/>
      <c r="X50" s="27"/>
      <c r="Y50" s="27"/>
      <c r="Z50" s="27"/>
      <c r="AA50" s="27"/>
    </row>
    <row r="51" spans="1:27" s="24" customFormat="1" ht="15.75">
      <c r="A51" s="187"/>
      <c r="B51" s="162"/>
      <c r="C51" s="280"/>
      <c r="D51" s="211" t="s">
        <v>71</v>
      </c>
      <c r="E51" s="66"/>
      <c r="F51" s="30"/>
      <c r="G51" s="66"/>
      <c r="H51" s="30"/>
      <c r="I51" s="66"/>
      <c r="J51" s="30"/>
      <c r="K51" s="66"/>
      <c r="L51" s="30"/>
      <c r="M51" s="66"/>
      <c r="N51" s="30"/>
      <c r="O51" s="9"/>
      <c r="P51" s="9"/>
      <c r="Q51" s="57" t="s">
        <v>15</v>
      </c>
      <c r="R51" s="57" t="s">
        <v>15</v>
      </c>
      <c r="S51" s="201"/>
      <c r="T51" s="31"/>
      <c r="U51" s="23"/>
      <c r="V51" s="40"/>
      <c r="W51" s="27"/>
      <c r="X51" s="27"/>
      <c r="Y51" s="27"/>
      <c r="Z51" s="27"/>
      <c r="AA51" s="27"/>
    </row>
    <row r="52" spans="1:27" s="24" customFormat="1" ht="15.75">
      <c r="A52" s="187"/>
      <c r="B52" s="162"/>
      <c r="C52" s="280"/>
      <c r="D52" s="211" t="s">
        <v>63</v>
      </c>
      <c r="E52" s="66"/>
      <c r="F52" s="30"/>
      <c r="G52" s="66"/>
      <c r="H52" s="30"/>
      <c r="I52" s="66"/>
      <c r="J52" s="30"/>
      <c r="K52" s="66"/>
      <c r="L52" s="30"/>
      <c r="M52" s="66"/>
      <c r="N52" s="30"/>
      <c r="O52" s="9"/>
      <c r="P52" s="9"/>
      <c r="Q52" s="57" t="s">
        <v>15</v>
      </c>
      <c r="R52" s="57" t="s">
        <v>15</v>
      </c>
      <c r="S52" s="201"/>
      <c r="T52" s="31"/>
      <c r="U52" s="23"/>
      <c r="V52" s="40"/>
      <c r="W52" s="27"/>
      <c r="X52" s="27"/>
      <c r="Y52" s="27"/>
      <c r="Z52" s="27"/>
      <c r="AA52" s="27"/>
    </row>
    <row r="53" spans="1:27" s="24" customFormat="1" ht="15.75">
      <c r="A53" s="187"/>
      <c r="B53" s="162"/>
      <c r="C53" s="280"/>
      <c r="D53" s="211" t="s">
        <v>72</v>
      </c>
      <c r="E53" s="66"/>
      <c r="F53" s="30"/>
      <c r="G53" s="66"/>
      <c r="H53" s="30"/>
      <c r="I53" s="66"/>
      <c r="J53" s="30"/>
      <c r="K53" s="66"/>
      <c r="L53" s="30"/>
      <c r="M53" s="66"/>
      <c r="N53" s="30"/>
      <c r="O53" s="9"/>
      <c r="P53" s="9"/>
      <c r="Q53" s="57" t="s">
        <v>15</v>
      </c>
      <c r="R53" s="57" t="s">
        <v>15</v>
      </c>
      <c r="S53" s="201"/>
      <c r="T53" s="31"/>
      <c r="U53" s="23"/>
      <c r="V53" s="40"/>
      <c r="W53" s="27"/>
      <c r="X53" s="27"/>
      <c r="Y53" s="27"/>
      <c r="Z53" s="27"/>
      <c r="AA53" s="27"/>
    </row>
    <row r="54" spans="1:27" s="24" customFormat="1" ht="15.75">
      <c r="A54" s="187"/>
      <c r="B54" s="162"/>
      <c r="C54" s="280"/>
      <c r="D54" s="211" t="s">
        <v>64</v>
      </c>
      <c r="E54" s="66"/>
      <c r="F54" s="30"/>
      <c r="G54" s="66"/>
      <c r="H54" s="30"/>
      <c r="I54" s="66"/>
      <c r="J54" s="30"/>
      <c r="K54" s="66"/>
      <c r="L54" s="30"/>
      <c r="M54" s="66"/>
      <c r="N54" s="30"/>
      <c r="O54" s="9"/>
      <c r="P54" s="9"/>
      <c r="Q54" s="57" t="s">
        <v>15</v>
      </c>
      <c r="R54" s="57" t="s">
        <v>15</v>
      </c>
      <c r="S54" s="201"/>
      <c r="T54" s="31"/>
      <c r="U54" s="23"/>
      <c r="V54" s="40"/>
      <c r="W54" s="27"/>
      <c r="X54" s="27"/>
      <c r="Y54" s="27"/>
      <c r="Z54" s="27"/>
      <c r="AA54" s="27"/>
    </row>
    <row r="55" spans="1:27" s="24" customFormat="1" ht="15.75">
      <c r="A55" s="187"/>
      <c r="B55" s="162"/>
      <c r="C55" s="280"/>
      <c r="D55" s="211" t="s">
        <v>70</v>
      </c>
      <c r="E55" s="66"/>
      <c r="F55" s="30"/>
      <c r="G55" s="66"/>
      <c r="H55" s="30"/>
      <c r="I55" s="66"/>
      <c r="J55" s="30"/>
      <c r="K55" s="66"/>
      <c r="L55" s="30"/>
      <c r="M55" s="66"/>
      <c r="N55" s="30"/>
      <c r="O55" s="9"/>
      <c r="P55" s="9"/>
      <c r="Q55" s="57" t="s">
        <v>15</v>
      </c>
      <c r="R55" s="57" t="s">
        <v>15</v>
      </c>
      <c r="S55" s="201"/>
      <c r="T55" s="31"/>
      <c r="U55" s="23"/>
      <c r="V55" s="40"/>
      <c r="W55" s="27"/>
      <c r="X55" s="27"/>
      <c r="Y55" s="27"/>
      <c r="Z55" s="27"/>
      <c r="AA55" s="27"/>
    </row>
    <row r="56" spans="1:27" s="24" customFormat="1" ht="15.75">
      <c r="A56" s="187"/>
      <c r="B56" s="162"/>
      <c r="C56" s="280"/>
      <c r="D56" s="211" t="s">
        <v>53</v>
      </c>
      <c r="E56" s="66"/>
      <c r="F56" s="30"/>
      <c r="G56" s="66"/>
      <c r="H56" s="30"/>
      <c r="I56" s="66"/>
      <c r="J56" s="30"/>
      <c r="K56" s="66"/>
      <c r="L56" s="30"/>
      <c r="M56" s="66"/>
      <c r="N56" s="30"/>
      <c r="O56" s="9"/>
      <c r="P56" s="9"/>
      <c r="Q56" s="57" t="s">
        <v>15</v>
      </c>
      <c r="R56" s="57" t="s">
        <v>15</v>
      </c>
      <c r="S56" s="201"/>
      <c r="T56" s="31"/>
      <c r="U56" s="23"/>
      <c r="V56" s="40"/>
      <c r="W56" s="27"/>
      <c r="X56" s="27"/>
      <c r="Y56" s="27"/>
      <c r="Z56" s="27"/>
      <c r="AA56" s="27"/>
    </row>
    <row r="57" spans="1:27" s="24" customFormat="1" ht="15.75">
      <c r="A57" s="187"/>
      <c r="B57" s="162"/>
      <c r="C57" s="280"/>
      <c r="D57" s="211" t="s">
        <v>56</v>
      </c>
      <c r="E57" s="66"/>
      <c r="F57" s="30"/>
      <c r="G57" s="66"/>
      <c r="H57" s="30"/>
      <c r="I57" s="66"/>
      <c r="J57" s="30"/>
      <c r="K57" s="66"/>
      <c r="L57" s="30"/>
      <c r="M57" s="66"/>
      <c r="N57" s="30"/>
      <c r="O57" s="9"/>
      <c r="P57" s="9"/>
      <c r="Q57" s="57" t="s">
        <v>15</v>
      </c>
      <c r="R57" s="57" t="s">
        <v>15</v>
      </c>
      <c r="S57" s="201"/>
      <c r="T57" s="31"/>
      <c r="U57" s="23"/>
      <c r="V57" s="40"/>
      <c r="W57" s="27"/>
      <c r="X57" s="27"/>
      <c r="Y57" s="27"/>
      <c r="Z57" s="27"/>
      <c r="AA57" s="27"/>
    </row>
    <row r="58" spans="1:27" s="24" customFormat="1" ht="15.75">
      <c r="A58" s="187"/>
      <c r="B58" s="162"/>
      <c r="C58" s="280"/>
      <c r="D58" s="211" t="s">
        <v>61</v>
      </c>
      <c r="E58" s="66"/>
      <c r="F58" s="30"/>
      <c r="G58" s="66"/>
      <c r="H58" s="30"/>
      <c r="I58" s="66"/>
      <c r="J58" s="30"/>
      <c r="K58" s="66"/>
      <c r="L58" s="30"/>
      <c r="M58" s="66"/>
      <c r="N58" s="30"/>
      <c r="O58" s="9"/>
      <c r="P58" s="9"/>
      <c r="Q58" s="57" t="s">
        <v>15</v>
      </c>
      <c r="R58" s="57" t="s">
        <v>15</v>
      </c>
      <c r="S58" s="201"/>
      <c r="T58" s="31"/>
      <c r="U58" s="23"/>
      <c r="V58" s="40"/>
      <c r="W58" s="27"/>
      <c r="X58" s="27"/>
      <c r="Y58" s="27"/>
      <c r="Z58" s="27"/>
      <c r="AA58" s="27"/>
    </row>
    <row r="59" spans="1:27" s="24" customFormat="1" ht="16.5" thickBot="1">
      <c r="A59" s="187"/>
      <c r="B59" s="162"/>
      <c r="C59" s="290"/>
      <c r="D59" s="211" t="s">
        <v>74</v>
      </c>
      <c r="E59" s="66"/>
      <c r="F59" s="30"/>
      <c r="G59" s="66"/>
      <c r="H59" s="30"/>
      <c r="I59" s="66"/>
      <c r="J59" s="30"/>
      <c r="K59" s="66"/>
      <c r="L59" s="30"/>
      <c r="M59" s="66"/>
      <c r="N59" s="30"/>
      <c r="O59" s="9"/>
      <c r="P59" s="9"/>
      <c r="Q59" s="57" t="s">
        <v>15</v>
      </c>
      <c r="R59" s="57" t="s">
        <v>15</v>
      </c>
      <c r="S59" s="201"/>
      <c r="T59" s="31"/>
      <c r="U59" s="23"/>
      <c r="V59" s="40"/>
      <c r="W59" s="27"/>
      <c r="X59" s="27"/>
      <c r="Y59" s="27"/>
      <c r="Z59" s="27"/>
      <c r="AA59" s="27"/>
    </row>
    <row r="60" spans="1:27" s="24" customFormat="1" ht="15.75">
      <c r="A60" s="185"/>
      <c r="B60" s="159"/>
      <c r="C60" s="289" t="s">
        <v>78</v>
      </c>
      <c r="D60" s="212" t="s">
        <v>79</v>
      </c>
      <c r="E60" s="124"/>
      <c r="F60" s="117"/>
      <c r="G60" s="124"/>
      <c r="H60" s="117"/>
      <c r="I60" s="124"/>
      <c r="J60" s="117"/>
      <c r="K60" s="124"/>
      <c r="L60" s="117"/>
      <c r="M60" s="124"/>
      <c r="N60" s="117"/>
      <c r="O60" s="118"/>
      <c r="P60" s="118"/>
      <c r="Q60" s="119" t="s">
        <v>15</v>
      </c>
      <c r="R60" s="119" t="s">
        <v>15</v>
      </c>
      <c r="S60" s="201"/>
      <c r="T60" s="31"/>
      <c r="U60" s="23"/>
      <c r="V60" s="23"/>
      <c r="W60" s="23"/>
      <c r="X60" s="23"/>
      <c r="Y60" s="23"/>
      <c r="Z60" s="23"/>
      <c r="AA60" s="23"/>
    </row>
    <row r="61" spans="1:27" s="24" customFormat="1" ht="15.75">
      <c r="A61" s="185"/>
      <c r="B61" s="159"/>
      <c r="C61" s="280"/>
      <c r="D61" s="213" t="s">
        <v>80</v>
      </c>
      <c r="E61" s="111"/>
      <c r="F61" s="112"/>
      <c r="G61" s="111"/>
      <c r="H61" s="112"/>
      <c r="I61" s="111"/>
      <c r="J61" s="112"/>
      <c r="K61" s="111"/>
      <c r="L61" s="112"/>
      <c r="M61" s="111"/>
      <c r="N61" s="112"/>
      <c r="O61" s="113"/>
      <c r="P61" s="113"/>
      <c r="Q61" s="57" t="s">
        <v>15</v>
      </c>
      <c r="R61" s="57" t="s">
        <v>15</v>
      </c>
      <c r="S61" s="201"/>
      <c r="T61" s="31"/>
      <c r="U61" s="23"/>
      <c r="V61" s="23"/>
      <c r="W61" s="23"/>
      <c r="X61" s="23"/>
      <c r="Y61" s="23"/>
      <c r="Z61" s="23"/>
      <c r="AA61" s="23"/>
    </row>
    <row r="62" spans="1:27" s="24" customFormat="1" ht="15.75">
      <c r="A62" s="185"/>
      <c r="B62" s="159"/>
      <c r="C62" s="280"/>
      <c r="D62" s="213" t="s">
        <v>77</v>
      </c>
      <c r="E62" s="111"/>
      <c r="F62" s="112"/>
      <c r="G62" s="111"/>
      <c r="H62" s="112"/>
      <c r="I62" s="111"/>
      <c r="J62" s="112"/>
      <c r="K62" s="111"/>
      <c r="L62" s="112"/>
      <c r="M62" s="111"/>
      <c r="N62" s="112"/>
      <c r="O62" s="113"/>
      <c r="P62" s="113"/>
      <c r="Q62" s="57" t="s">
        <v>15</v>
      </c>
      <c r="R62" s="57" t="s">
        <v>15</v>
      </c>
      <c r="S62" s="201"/>
      <c r="T62" s="31"/>
      <c r="U62" s="23"/>
      <c r="V62" s="23"/>
      <c r="W62" s="23"/>
      <c r="X62" s="23"/>
      <c r="Y62" s="23"/>
      <c r="Z62" s="23"/>
      <c r="AA62" s="23"/>
    </row>
    <row r="63" spans="1:27" s="24" customFormat="1" ht="15.75">
      <c r="A63" s="185"/>
      <c r="B63" s="159"/>
      <c r="C63" s="280"/>
      <c r="D63" s="213" t="s">
        <v>81</v>
      </c>
      <c r="E63" s="111"/>
      <c r="F63" s="112"/>
      <c r="G63" s="111"/>
      <c r="H63" s="112"/>
      <c r="I63" s="111"/>
      <c r="J63" s="112"/>
      <c r="K63" s="111"/>
      <c r="L63" s="112"/>
      <c r="M63" s="111"/>
      <c r="N63" s="112"/>
      <c r="O63" s="113"/>
      <c r="P63" s="113"/>
      <c r="Q63" s="57" t="s">
        <v>15</v>
      </c>
      <c r="R63" s="57" t="s">
        <v>15</v>
      </c>
      <c r="S63" s="201"/>
      <c r="T63" s="31"/>
      <c r="U63" s="23"/>
      <c r="V63" s="23"/>
      <c r="W63" s="23"/>
      <c r="X63" s="23"/>
      <c r="Y63" s="23"/>
      <c r="Z63" s="23"/>
      <c r="AA63" s="23"/>
    </row>
    <row r="64" spans="1:27" s="24" customFormat="1" ht="15.75">
      <c r="A64" s="185"/>
      <c r="B64" s="159"/>
      <c r="C64" s="280"/>
      <c r="D64" s="213" t="s">
        <v>82</v>
      </c>
      <c r="E64" s="111"/>
      <c r="F64" s="112"/>
      <c r="G64" s="111"/>
      <c r="H64" s="112"/>
      <c r="I64" s="111"/>
      <c r="J64" s="112"/>
      <c r="K64" s="111"/>
      <c r="L64" s="112"/>
      <c r="M64" s="111"/>
      <c r="N64" s="112"/>
      <c r="O64" s="113"/>
      <c r="P64" s="113"/>
      <c r="Q64" s="57" t="s">
        <v>15</v>
      </c>
      <c r="R64" s="57" t="s">
        <v>15</v>
      </c>
      <c r="S64" s="201"/>
      <c r="T64" s="31"/>
      <c r="U64" s="23"/>
      <c r="V64" s="23"/>
      <c r="W64" s="23"/>
      <c r="X64" s="23"/>
      <c r="Y64" s="23"/>
      <c r="Z64" s="23"/>
      <c r="AA64" s="23"/>
    </row>
    <row r="65" spans="1:27" s="24" customFormat="1" ht="16.5" thickBot="1">
      <c r="A65" s="185"/>
      <c r="B65" s="159"/>
      <c r="C65" s="290"/>
      <c r="D65" s="214" t="s">
        <v>83</v>
      </c>
      <c r="E65" s="126"/>
      <c r="F65" s="122"/>
      <c r="G65" s="126"/>
      <c r="H65" s="122"/>
      <c r="I65" s="126"/>
      <c r="J65" s="122"/>
      <c r="K65" s="126"/>
      <c r="L65" s="122"/>
      <c r="M65" s="126"/>
      <c r="N65" s="122"/>
      <c r="O65" s="16"/>
      <c r="P65" s="16"/>
      <c r="Q65" s="58" t="s">
        <v>15</v>
      </c>
      <c r="R65" s="58" t="s">
        <v>15</v>
      </c>
      <c r="S65" s="201"/>
      <c r="T65" s="31"/>
      <c r="U65" s="23"/>
      <c r="V65" s="23"/>
      <c r="W65" s="23"/>
      <c r="X65" s="23"/>
      <c r="Y65" s="23"/>
      <c r="Z65" s="23"/>
      <c r="AA65" s="23"/>
    </row>
    <row r="66" spans="1:27" s="24" customFormat="1" ht="21" customHeight="1">
      <c r="A66" s="185"/>
      <c r="B66" s="159"/>
      <c r="C66" s="280" t="s">
        <v>25</v>
      </c>
      <c r="D66" s="213" t="s">
        <v>22</v>
      </c>
      <c r="E66" s="111"/>
      <c r="F66" s="112"/>
      <c r="G66" s="111"/>
      <c r="H66" s="112"/>
      <c r="I66" s="111"/>
      <c r="J66" s="112"/>
      <c r="K66" s="111"/>
      <c r="L66" s="112"/>
      <c r="M66" s="111"/>
      <c r="N66" s="112"/>
      <c r="O66" s="113"/>
      <c r="P66" s="113"/>
      <c r="Q66" s="114" t="s">
        <v>15</v>
      </c>
      <c r="R66" s="114" t="s">
        <v>15</v>
      </c>
      <c r="S66" s="201"/>
      <c r="T66" s="31"/>
      <c r="U66" s="23"/>
      <c r="V66" s="23"/>
      <c r="W66" s="23"/>
      <c r="X66" s="23"/>
      <c r="Y66" s="23"/>
      <c r="Z66" s="23"/>
      <c r="AA66" s="23"/>
    </row>
    <row r="67" spans="1:27" s="24" customFormat="1" ht="15.75">
      <c r="A67" s="185"/>
      <c r="B67" s="163"/>
      <c r="C67" s="281"/>
      <c r="D67" s="215" t="s">
        <v>23</v>
      </c>
      <c r="E67" s="69"/>
      <c r="F67" s="30"/>
      <c r="G67" s="69"/>
      <c r="H67" s="30"/>
      <c r="I67" s="69"/>
      <c r="J67" s="30"/>
      <c r="K67" s="69"/>
      <c r="L67" s="30"/>
      <c r="M67" s="69"/>
      <c r="N67" s="30"/>
      <c r="O67" s="9"/>
      <c r="P67" s="9"/>
      <c r="Q67" s="57" t="s">
        <v>15</v>
      </c>
      <c r="R67" s="57" t="s">
        <v>15</v>
      </c>
      <c r="S67" s="201"/>
      <c r="T67" s="31"/>
      <c r="U67" s="23"/>
      <c r="V67" s="23"/>
      <c r="W67" s="23"/>
      <c r="X67" s="23"/>
      <c r="Y67" s="23"/>
      <c r="Z67" s="23"/>
      <c r="AA67" s="23"/>
    </row>
    <row r="68" spans="1:27" s="34" customFormat="1" ht="20.100000000000001" customHeight="1">
      <c r="A68" s="188"/>
      <c r="B68" s="94"/>
      <c r="C68" s="94"/>
      <c r="D68" s="189" t="s">
        <v>24</v>
      </c>
      <c r="E68" s="190">
        <v>6</v>
      </c>
      <c r="F68" s="190">
        <v>6</v>
      </c>
      <c r="G68" s="190">
        <v>6</v>
      </c>
      <c r="H68" s="190">
        <v>6</v>
      </c>
      <c r="I68" s="190">
        <v>6</v>
      </c>
      <c r="J68" s="190">
        <v>6</v>
      </c>
      <c r="K68" s="190">
        <v>6</v>
      </c>
      <c r="L68" s="190">
        <v>6</v>
      </c>
      <c r="M68" s="190">
        <v>6</v>
      </c>
      <c r="N68" s="190">
        <v>6</v>
      </c>
      <c r="O68" s="191"/>
      <c r="P68" s="191"/>
      <c r="Q68" s="35"/>
      <c r="R68" s="35"/>
      <c r="S68" s="196"/>
      <c r="T68" s="36"/>
      <c r="U68"/>
      <c r="Z68"/>
    </row>
    <row r="69" spans="1:27" ht="20.100000000000001" customHeight="1" thickBot="1">
      <c r="A69" s="192"/>
      <c r="B69" s="193"/>
      <c r="C69" s="193"/>
      <c r="D69" s="193"/>
      <c r="E69" s="193"/>
      <c r="F69" s="194"/>
      <c r="G69" s="194"/>
      <c r="H69" s="194"/>
      <c r="I69" s="194"/>
      <c r="J69" s="193"/>
      <c r="K69" s="194"/>
      <c r="L69" s="194"/>
      <c r="M69" s="194"/>
      <c r="N69" s="194"/>
      <c r="O69" s="194"/>
      <c r="P69" s="194"/>
      <c r="Q69" s="194"/>
      <c r="R69" s="194"/>
      <c r="S69" s="195"/>
      <c r="T69" s="5"/>
    </row>
    <row r="73" spans="1:27" ht="26.25" customHeight="1"/>
  </sheetData>
  <sortState ref="D17:D21">
    <sortCondition ref="D16"/>
  </sortState>
  <mergeCells count="6">
    <mergeCell ref="C66:C67"/>
    <mergeCell ref="E13:N13"/>
    <mergeCell ref="C15:C21"/>
    <mergeCell ref="C22:C23"/>
    <mergeCell ref="C24:C59"/>
    <mergeCell ref="C60:C65"/>
  </mergeCells>
  <pageMargins left="0.15748031496062992" right="0.27559055118110237" top="0.51181102362204722" bottom="0.47244094488188981" header="0.51181102362204722" footer="0.51181102362204722"/>
  <pageSetup paperSize="11" scale="29" orientation="landscape" horizontalDpi="4294967293" verticalDpi="200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tabSelected="1" topLeftCell="A46" zoomScaleNormal="100" workbookViewId="0">
      <selection activeCell="B1" sqref="B1:T67"/>
    </sheetView>
  </sheetViews>
  <sheetFormatPr baseColWidth="10" defaultRowHeight="15"/>
  <cols>
    <col min="1" max="1" width="3" style="21" customWidth="1"/>
    <col min="2" max="2" width="2.85546875" style="21" customWidth="1"/>
    <col min="3" max="3" width="16.140625" customWidth="1"/>
    <col min="4" max="4" width="23.140625" customWidth="1"/>
    <col min="5" max="14" width="3.85546875" style="3" customWidth="1"/>
    <col min="15" max="16" width="5.140625" style="3" customWidth="1"/>
    <col min="17" max="17" width="6.7109375" style="3" customWidth="1"/>
    <col min="18" max="18" width="6.85546875" style="3" customWidth="1"/>
    <col min="19" max="19" width="3.7109375" style="48" customWidth="1"/>
    <col min="20" max="20" width="3.85546875" style="3" customWidth="1"/>
    <col min="21" max="21" width="10" bestFit="1" customWidth="1"/>
    <col min="22" max="22" width="13.42578125" customWidth="1"/>
    <col min="23" max="23" width="10.7109375" customWidth="1"/>
    <col min="24" max="24" width="11.140625" style="5" customWidth="1"/>
    <col min="25" max="25" width="8" style="5" customWidth="1"/>
    <col min="26" max="26" width="8.28515625" customWidth="1"/>
    <col min="27" max="27" width="9.42578125" customWidth="1"/>
  </cols>
  <sheetData>
    <row r="1" spans="2:27" ht="17.25">
      <c r="C1" s="102"/>
      <c r="D1" s="103"/>
      <c r="I1" s="104" t="s">
        <v>34</v>
      </c>
    </row>
    <row r="2" spans="2:27" ht="17.25">
      <c r="C2" s="102"/>
      <c r="D2" s="103"/>
      <c r="I2" s="104" t="s">
        <v>35</v>
      </c>
    </row>
    <row r="3" spans="2:27" ht="20.100000000000001" customHeight="1">
      <c r="C3" s="95" t="s">
        <v>0</v>
      </c>
      <c r="D3" s="96"/>
      <c r="E3" s="1"/>
      <c r="F3" s="1"/>
      <c r="G3" s="1"/>
      <c r="H3" s="1"/>
      <c r="I3" s="1"/>
      <c r="J3" s="98" t="s">
        <v>1</v>
      </c>
      <c r="K3" s="148"/>
      <c r="L3" s="148"/>
      <c r="M3" s="148"/>
      <c r="N3" s="148"/>
      <c r="O3" s="148"/>
      <c r="P3" s="148"/>
      <c r="Q3" s="148"/>
      <c r="R3" s="149"/>
      <c r="T3" s="2"/>
      <c r="U3" s="4"/>
    </row>
    <row r="4" spans="2:27" ht="20.100000000000001" customHeight="1">
      <c r="C4" s="127" t="s">
        <v>88</v>
      </c>
      <c r="D4" s="96"/>
      <c r="J4" s="151" t="s">
        <v>86</v>
      </c>
      <c r="K4" s="152"/>
      <c r="L4" s="152"/>
      <c r="M4" s="152"/>
      <c r="N4" s="152"/>
      <c r="O4" s="152"/>
      <c r="P4" s="152"/>
      <c r="Q4" s="152"/>
      <c r="R4" s="153"/>
    </row>
    <row r="5" spans="2:27" ht="20.100000000000001" customHeight="1">
      <c r="C5" s="127" t="s">
        <v>89</v>
      </c>
      <c r="D5" s="97"/>
      <c r="E5" s="99"/>
      <c r="F5" s="100"/>
      <c r="G5" s="100"/>
      <c r="H5" s="6"/>
      <c r="I5" s="6"/>
      <c r="J5" s="154" t="s">
        <v>90</v>
      </c>
      <c r="K5" s="155"/>
      <c r="L5" s="155"/>
      <c r="M5" s="155"/>
      <c r="N5" s="155"/>
      <c r="O5" s="155"/>
      <c r="P5" s="155"/>
      <c r="Q5" s="155"/>
      <c r="R5" s="156"/>
    </row>
    <row r="6" spans="2:27" ht="20.100000000000001" customHeight="1" thickBot="1">
      <c r="C6" s="18" t="s">
        <v>31</v>
      </c>
      <c r="D6" s="6"/>
      <c r="F6" s="6"/>
      <c r="G6" s="6"/>
      <c r="H6" s="6"/>
      <c r="I6" s="6"/>
      <c r="K6" s="6"/>
      <c r="L6" s="6"/>
      <c r="M6" s="147" t="s">
        <v>32</v>
      </c>
    </row>
    <row r="7" spans="2:27" ht="20.100000000000001" customHeight="1">
      <c r="C7" s="77" t="s">
        <v>16</v>
      </c>
      <c r="D7" s="78"/>
      <c r="E7" s="78"/>
      <c r="F7" s="78"/>
      <c r="G7" s="78"/>
      <c r="H7" s="79"/>
      <c r="I7" s="78"/>
      <c r="J7" s="80"/>
      <c r="N7" s="87"/>
      <c r="O7" s="78" t="s">
        <v>6</v>
      </c>
      <c r="P7" s="78"/>
      <c r="Q7" s="78" t="s">
        <v>7</v>
      </c>
      <c r="R7" s="88"/>
    </row>
    <row r="8" spans="2:27" ht="20.100000000000001" customHeight="1">
      <c r="C8" s="81" t="s">
        <v>20</v>
      </c>
      <c r="D8" s="20"/>
      <c r="E8" s="20"/>
      <c r="F8" s="20"/>
      <c r="G8" s="20"/>
      <c r="H8" s="21"/>
      <c r="I8" s="20"/>
      <c r="J8" s="82"/>
      <c r="N8" s="89"/>
      <c r="O8" s="20" t="s">
        <v>8</v>
      </c>
      <c r="P8" s="20"/>
      <c r="Q8" s="150" t="s">
        <v>87</v>
      </c>
      <c r="R8" s="90"/>
    </row>
    <row r="9" spans="2:27" ht="20.100000000000001" customHeight="1" thickBot="1">
      <c r="C9" s="81" t="s">
        <v>18</v>
      </c>
      <c r="D9" s="20"/>
      <c r="E9" s="20"/>
      <c r="F9" s="20"/>
      <c r="G9" s="20"/>
      <c r="H9" s="21"/>
      <c r="I9" s="20"/>
      <c r="J9" s="82"/>
      <c r="N9" s="91"/>
      <c r="O9" s="85" t="s">
        <v>10</v>
      </c>
      <c r="P9" s="85"/>
      <c r="Q9" s="85" t="s">
        <v>11</v>
      </c>
      <c r="R9" s="92"/>
    </row>
    <row r="10" spans="2:27" ht="20.100000000000001" customHeight="1" thickBot="1">
      <c r="C10" s="83" t="s">
        <v>21</v>
      </c>
      <c r="D10" s="84"/>
      <c r="E10" s="84"/>
      <c r="F10" s="84"/>
      <c r="G10" s="84"/>
      <c r="H10" s="84"/>
      <c r="I10" s="85"/>
      <c r="J10" s="86"/>
    </row>
    <row r="11" spans="2:27" ht="20.100000000000001" customHeight="1">
      <c r="D11" s="6"/>
      <c r="E11" s="55"/>
      <c r="F11"/>
      <c r="G11"/>
      <c r="H11"/>
      <c r="I11"/>
      <c r="J11"/>
      <c r="U11" s="70"/>
      <c r="V11" s="70"/>
      <c r="W11" s="70"/>
      <c r="X11" s="70"/>
    </row>
    <row r="12" spans="2:27" ht="21" customHeight="1">
      <c r="D12" s="6"/>
      <c r="E12" s="282" t="s">
        <v>30</v>
      </c>
      <c r="F12" s="283"/>
      <c r="G12" s="283"/>
      <c r="H12" s="283"/>
      <c r="I12" s="283"/>
      <c r="J12" s="283"/>
      <c r="K12" s="283"/>
      <c r="L12" s="283"/>
      <c r="M12" s="283"/>
      <c r="N12" s="284"/>
    </row>
    <row r="13" spans="2:27" ht="29.25" customHeight="1">
      <c r="C13" s="253" t="s">
        <v>98</v>
      </c>
      <c r="D13" s="254" t="s">
        <v>26</v>
      </c>
      <c r="E13" s="255">
        <v>1</v>
      </c>
      <c r="F13" s="256">
        <v>2</v>
      </c>
      <c r="G13" s="255">
        <v>3</v>
      </c>
      <c r="H13" s="256">
        <v>4</v>
      </c>
      <c r="I13" s="255">
        <v>5</v>
      </c>
      <c r="J13" s="256">
        <v>6</v>
      </c>
      <c r="K13" s="255">
        <v>7</v>
      </c>
      <c r="L13" s="256">
        <v>8</v>
      </c>
      <c r="M13" s="255">
        <v>9</v>
      </c>
      <c r="N13" s="256">
        <v>10</v>
      </c>
      <c r="O13" s="257" t="s">
        <v>17</v>
      </c>
      <c r="P13" s="257" t="s">
        <v>19</v>
      </c>
      <c r="Q13" s="257" t="s">
        <v>3</v>
      </c>
      <c r="R13" s="257" t="s">
        <v>84</v>
      </c>
      <c r="S13" s="49"/>
      <c r="T13" s="5"/>
      <c r="Y13" s="42"/>
      <c r="Z13" s="43"/>
      <c r="AA13" s="44"/>
    </row>
    <row r="14" spans="2:27" ht="25.5">
      <c r="B14" s="249"/>
      <c r="C14" s="285" t="s">
        <v>2</v>
      </c>
      <c r="D14" s="76" t="s">
        <v>27</v>
      </c>
      <c r="E14" s="60"/>
      <c r="F14" s="8"/>
      <c r="G14" s="60"/>
      <c r="H14" s="8"/>
      <c r="I14" s="60"/>
      <c r="J14" s="8"/>
      <c r="K14" s="60"/>
      <c r="L14" s="8"/>
      <c r="M14" s="60"/>
      <c r="N14" s="8"/>
      <c r="O14" s="9">
        <f>COUNTA(E14:N14)</f>
        <v>0</v>
      </c>
      <c r="P14" s="9">
        <f>SUM(E14:N14)</f>
        <v>0</v>
      </c>
      <c r="Q14" s="57">
        <f>O14/10</f>
        <v>0</v>
      </c>
      <c r="R14" s="57">
        <f>P14/60</f>
        <v>0</v>
      </c>
      <c r="S14" s="49"/>
      <c r="T14" s="5"/>
      <c r="Y14" s="10"/>
      <c r="Z14" s="45"/>
      <c r="AA14" s="37"/>
    </row>
    <row r="15" spans="2:27">
      <c r="B15" s="249"/>
      <c r="C15" s="286"/>
      <c r="D15" s="107" t="s">
        <v>40</v>
      </c>
      <c r="E15" s="60"/>
      <c r="F15" s="8"/>
      <c r="G15" s="60"/>
      <c r="H15" s="8"/>
      <c r="I15" s="60"/>
      <c r="J15" s="8"/>
      <c r="K15" s="60"/>
      <c r="L15" s="8"/>
      <c r="M15" s="60"/>
      <c r="N15" s="8"/>
      <c r="O15" s="9">
        <f t="shared" ref="O15:O66" si="0">COUNTA(E15:N15)</f>
        <v>0</v>
      </c>
      <c r="P15" s="9">
        <f t="shared" ref="P15:P66" si="1">SUM(E15:N15)</f>
        <v>0</v>
      </c>
      <c r="Q15" s="57">
        <f t="shared" ref="Q15:Q66" si="2">O15/10</f>
        <v>0</v>
      </c>
      <c r="R15" s="57">
        <f t="shared" ref="R15:R66" si="3">P15/60</f>
        <v>0</v>
      </c>
      <c r="S15" s="51"/>
      <c r="T15" s="5"/>
      <c r="Y15" s="46"/>
      <c r="Z15" s="46"/>
      <c r="AA15" s="21"/>
    </row>
    <row r="16" spans="2:27" ht="15.75">
      <c r="B16" s="249"/>
      <c r="C16" s="286"/>
      <c r="D16" s="105" t="s">
        <v>37</v>
      </c>
      <c r="E16" s="60"/>
      <c r="F16" s="8"/>
      <c r="G16" s="60"/>
      <c r="H16" s="8"/>
      <c r="I16" s="60"/>
      <c r="J16" s="8"/>
      <c r="K16" s="60"/>
      <c r="L16" s="8"/>
      <c r="M16" s="60"/>
      <c r="N16" s="8"/>
      <c r="O16" s="9">
        <f t="shared" si="0"/>
        <v>0</v>
      </c>
      <c r="P16" s="9">
        <f t="shared" si="1"/>
        <v>0</v>
      </c>
      <c r="Q16" s="57">
        <f t="shared" si="2"/>
        <v>0</v>
      </c>
      <c r="R16" s="57">
        <f t="shared" si="3"/>
        <v>0</v>
      </c>
      <c r="S16" s="49"/>
      <c r="T16" s="5"/>
    </row>
    <row r="17" spans="1:27" ht="15.75">
      <c r="B17" s="249"/>
      <c r="C17" s="286"/>
      <c r="D17" s="76" t="s">
        <v>36</v>
      </c>
      <c r="E17" s="59"/>
      <c r="F17" s="11"/>
      <c r="G17" s="59"/>
      <c r="H17" s="11"/>
      <c r="I17" s="59"/>
      <c r="J17" s="11"/>
      <c r="K17" s="59"/>
      <c r="L17" s="11"/>
      <c r="M17" s="59"/>
      <c r="N17" s="11"/>
      <c r="O17" s="9">
        <f>COUNTA(E17:N17)</f>
        <v>0</v>
      </c>
      <c r="P17" s="9">
        <f>SUM(E17:N17)</f>
        <v>0</v>
      </c>
      <c r="Q17" s="57">
        <f>O17/10</f>
        <v>0</v>
      </c>
      <c r="R17" s="57">
        <f>P17/60</f>
        <v>0</v>
      </c>
      <c r="S17" s="50"/>
      <c r="T17" s="5"/>
      <c r="Y17" s="14"/>
      <c r="Z17" s="37"/>
      <c r="AA17" s="21"/>
    </row>
    <row r="18" spans="1:27" ht="15.75">
      <c r="B18" s="249"/>
      <c r="C18" s="286"/>
      <c r="D18" s="107" t="s">
        <v>41</v>
      </c>
      <c r="E18" s="60"/>
      <c r="F18" s="8"/>
      <c r="G18" s="60"/>
      <c r="H18" s="8"/>
      <c r="I18" s="60"/>
      <c r="J18" s="8"/>
      <c r="K18" s="60"/>
      <c r="L18" s="8"/>
      <c r="M18" s="60"/>
      <c r="N18" s="8"/>
      <c r="O18" s="9">
        <f t="shared" si="0"/>
        <v>0</v>
      </c>
      <c r="P18" s="9">
        <f t="shared" si="1"/>
        <v>0</v>
      </c>
      <c r="Q18" s="57">
        <f t="shared" si="2"/>
        <v>0</v>
      </c>
      <c r="R18" s="57">
        <f t="shared" si="3"/>
        <v>0</v>
      </c>
      <c r="S18" s="52"/>
      <c r="T18" s="17"/>
      <c r="X18"/>
      <c r="Y18"/>
      <c r="AA18" s="19"/>
    </row>
    <row r="19" spans="1:27" ht="15.75">
      <c r="B19" s="249"/>
      <c r="C19" s="286"/>
      <c r="D19" s="106" t="s">
        <v>38</v>
      </c>
      <c r="E19" s="60"/>
      <c r="F19" s="8"/>
      <c r="G19" s="60"/>
      <c r="H19" s="8"/>
      <c r="I19" s="60"/>
      <c r="J19" s="8"/>
      <c r="K19" s="60"/>
      <c r="L19" s="8"/>
      <c r="M19" s="60"/>
      <c r="N19" s="8"/>
      <c r="O19" s="9">
        <f t="shared" si="0"/>
        <v>0</v>
      </c>
      <c r="P19" s="9">
        <f t="shared" si="1"/>
        <v>0</v>
      </c>
      <c r="Q19" s="57">
        <f t="shared" si="2"/>
        <v>0</v>
      </c>
      <c r="R19" s="57">
        <f t="shared" si="3"/>
        <v>0</v>
      </c>
      <c r="S19" s="52"/>
      <c r="T19" s="17"/>
      <c r="W19" s="21"/>
      <c r="X19" s="20"/>
      <c r="Y19" s="20"/>
      <c r="Z19" s="20"/>
    </row>
    <row r="20" spans="1:27" ht="16.5" thickBot="1">
      <c r="B20" s="249"/>
      <c r="C20" s="287"/>
      <c r="D20" s="108" t="s">
        <v>39</v>
      </c>
      <c r="E20" s="61"/>
      <c r="F20" s="15"/>
      <c r="G20" s="61"/>
      <c r="H20" s="15"/>
      <c r="I20" s="61"/>
      <c r="J20" s="15"/>
      <c r="K20" s="61"/>
      <c r="L20" s="15"/>
      <c r="M20" s="61"/>
      <c r="N20" s="15"/>
      <c r="O20" s="128">
        <f t="shared" si="0"/>
        <v>0</v>
      </c>
      <c r="P20" s="128">
        <f t="shared" si="1"/>
        <v>0</v>
      </c>
      <c r="Q20" s="129">
        <f t="shared" si="2"/>
        <v>0</v>
      </c>
      <c r="R20" s="129">
        <f t="shared" si="3"/>
        <v>0</v>
      </c>
      <c r="S20" s="52"/>
      <c r="T20" s="17"/>
      <c r="W20" s="21"/>
      <c r="X20" s="13"/>
      <c r="Y20" s="47"/>
      <c r="Z20" s="13"/>
    </row>
    <row r="21" spans="1:27" ht="25.5">
      <c r="B21" s="249"/>
      <c r="C21" s="288" t="s">
        <v>4</v>
      </c>
      <c r="D21" s="74" t="s">
        <v>29</v>
      </c>
      <c r="E21" s="62"/>
      <c r="F21" s="26"/>
      <c r="G21" s="62"/>
      <c r="H21" s="26"/>
      <c r="I21" s="62"/>
      <c r="J21" s="26"/>
      <c r="K21" s="62"/>
      <c r="L21" s="26"/>
      <c r="M21" s="62"/>
      <c r="N21" s="26"/>
      <c r="O21" s="118">
        <f t="shared" si="0"/>
        <v>0</v>
      </c>
      <c r="P21" s="118">
        <f t="shared" si="1"/>
        <v>0</v>
      </c>
      <c r="Q21" s="119">
        <f t="shared" si="2"/>
        <v>0</v>
      </c>
      <c r="R21" s="119">
        <f t="shared" si="3"/>
        <v>0</v>
      </c>
      <c r="S21" s="53"/>
      <c r="T21" s="17"/>
      <c r="U21" s="27"/>
      <c r="V21" s="22"/>
      <c r="W21" s="22"/>
      <c r="X21" s="22"/>
      <c r="Y21" s="25"/>
      <c r="Z21" s="25"/>
      <c r="AA21" s="25"/>
    </row>
    <row r="22" spans="1:27" s="28" customFormat="1" ht="16.5" thickBot="1">
      <c r="A22" s="27"/>
      <c r="B22" s="309"/>
      <c r="C22" s="287"/>
      <c r="D22" s="63" t="s">
        <v>42</v>
      </c>
      <c r="E22" s="64"/>
      <c r="F22" s="65"/>
      <c r="G22" s="64"/>
      <c r="H22" s="65"/>
      <c r="I22" s="64"/>
      <c r="J22" s="65"/>
      <c r="K22" s="64"/>
      <c r="L22" s="65"/>
      <c r="M22" s="64"/>
      <c r="N22" s="65"/>
      <c r="O22" s="16">
        <f t="shared" si="0"/>
        <v>0</v>
      </c>
      <c r="P22" s="16">
        <f t="shared" si="1"/>
        <v>0</v>
      </c>
      <c r="Q22" s="58">
        <f t="shared" si="2"/>
        <v>0</v>
      </c>
      <c r="R22" s="58">
        <f t="shared" si="3"/>
        <v>0</v>
      </c>
      <c r="S22" s="53"/>
      <c r="T22" s="29"/>
      <c r="U22" s="27"/>
      <c r="V22" s="22"/>
      <c r="W22" s="25"/>
      <c r="X22" s="25"/>
      <c r="Y22" s="25"/>
      <c r="Z22" s="25"/>
      <c r="AA22" s="25"/>
    </row>
    <row r="23" spans="1:27" s="24" customFormat="1" ht="25.5">
      <c r="A23" s="21"/>
      <c r="B23" s="21"/>
      <c r="C23" s="291" t="s">
        <v>5</v>
      </c>
      <c r="D23" s="115" t="s">
        <v>28</v>
      </c>
      <c r="E23" s="116"/>
      <c r="F23" s="117"/>
      <c r="G23" s="116"/>
      <c r="H23" s="117"/>
      <c r="I23" s="116"/>
      <c r="J23" s="117"/>
      <c r="K23" s="116"/>
      <c r="L23" s="117"/>
      <c r="M23" s="116"/>
      <c r="N23" s="117"/>
      <c r="O23" s="113">
        <f t="shared" si="0"/>
        <v>0</v>
      </c>
      <c r="P23" s="113">
        <f t="shared" si="1"/>
        <v>0</v>
      </c>
      <c r="Q23" s="114">
        <f t="shared" si="2"/>
        <v>0</v>
      </c>
      <c r="R23" s="114">
        <f t="shared" si="3"/>
        <v>0</v>
      </c>
      <c r="S23" s="54"/>
      <c r="T23" s="31"/>
      <c r="U23" s="23"/>
      <c r="V23" s="23"/>
      <c r="W23" s="23"/>
      <c r="X23" s="23"/>
      <c r="Y23" s="23"/>
      <c r="Z23" s="23"/>
      <c r="AA23" s="23"/>
    </row>
    <row r="24" spans="1:27" s="24" customFormat="1" ht="15.75">
      <c r="A24" s="23"/>
      <c r="B24" s="23"/>
      <c r="C24" s="292"/>
      <c r="D24" s="109" t="s">
        <v>76</v>
      </c>
      <c r="E24" s="66"/>
      <c r="F24" s="30"/>
      <c r="G24" s="66"/>
      <c r="H24" s="30"/>
      <c r="I24" s="66"/>
      <c r="J24" s="30"/>
      <c r="K24" s="66"/>
      <c r="L24" s="30"/>
      <c r="M24" s="66"/>
      <c r="N24" s="30"/>
      <c r="O24" s="9">
        <f t="shared" si="0"/>
        <v>0</v>
      </c>
      <c r="P24" s="9">
        <f t="shared" si="1"/>
        <v>0</v>
      </c>
      <c r="Q24" s="57">
        <f t="shared" si="2"/>
        <v>0</v>
      </c>
      <c r="R24" s="57">
        <f t="shared" si="3"/>
        <v>0</v>
      </c>
      <c r="S24" s="54"/>
      <c r="T24" s="31"/>
      <c r="U24" s="23"/>
      <c r="V24" s="38"/>
      <c r="W24" s="27"/>
      <c r="X24" s="27"/>
      <c r="Y24" s="27"/>
      <c r="Z24" s="27"/>
      <c r="AA24" s="21"/>
    </row>
    <row r="25" spans="1:27" s="24" customFormat="1" ht="15.75">
      <c r="A25" s="23"/>
      <c r="B25" s="23"/>
      <c r="C25" s="292"/>
      <c r="D25" s="109" t="s">
        <v>43</v>
      </c>
      <c r="E25" s="66"/>
      <c r="F25" s="30"/>
      <c r="G25" s="66"/>
      <c r="H25" s="30"/>
      <c r="I25" s="66"/>
      <c r="J25" s="30"/>
      <c r="K25" s="66"/>
      <c r="L25" s="30"/>
      <c r="M25" s="66"/>
      <c r="N25" s="30"/>
      <c r="O25" s="9">
        <f t="shared" si="0"/>
        <v>0</v>
      </c>
      <c r="P25" s="9">
        <f t="shared" si="1"/>
        <v>0</v>
      </c>
      <c r="Q25" s="57">
        <f t="shared" si="2"/>
        <v>0</v>
      </c>
      <c r="R25" s="57">
        <f t="shared" si="3"/>
        <v>0</v>
      </c>
      <c r="S25" s="54"/>
      <c r="T25" s="31"/>
      <c r="U25" s="23"/>
      <c r="V25" s="27"/>
      <c r="W25" s="21"/>
      <c r="X25" s="21"/>
      <c r="Y25" s="21"/>
      <c r="Z25" s="21"/>
      <c r="AA25" s="39"/>
    </row>
    <row r="26" spans="1:27" s="24" customFormat="1" ht="15.75">
      <c r="A26" s="23"/>
      <c r="B26" s="23"/>
      <c r="C26" s="292"/>
      <c r="D26" s="109" t="s">
        <v>65</v>
      </c>
      <c r="E26" s="66"/>
      <c r="F26" s="30"/>
      <c r="G26" s="66"/>
      <c r="H26" s="30"/>
      <c r="I26" s="66"/>
      <c r="J26" s="30"/>
      <c r="K26" s="66"/>
      <c r="L26" s="30"/>
      <c r="M26" s="66"/>
      <c r="N26" s="30"/>
      <c r="O26" s="9">
        <f t="shared" si="0"/>
        <v>0</v>
      </c>
      <c r="P26" s="9">
        <f t="shared" si="1"/>
        <v>0</v>
      </c>
      <c r="Q26" s="57">
        <f t="shared" si="2"/>
        <v>0</v>
      </c>
      <c r="R26" s="57">
        <f t="shared" si="3"/>
        <v>0</v>
      </c>
      <c r="S26" s="54"/>
      <c r="T26" s="31"/>
      <c r="U26" s="23"/>
      <c r="V26" s="40"/>
      <c r="W26" s="21"/>
      <c r="X26" s="21"/>
      <c r="Y26" s="21"/>
      <c r="Z26" s="21"/>
      <c r="AA26" s="39"/>
    </row>
    <row r="27" spans="1:27" s="24" customFormat="1" ht="15.75">
      <c r="A27" s="23"/>
      <c r="B27" s="23"/>
      <c r="C27" s="292"/>
      <c r="D27" s="109" t="s">
        <v>66</v>
      </c>
      <c r="E27" s="67"/>
      <c r="F27" s="32"/>
      <c r="G27" s="67"/>
      <c r="H27" s="32"/>
      <c r="I27" s="67"/>
      <c r="J27" s="32"/>
      <c r="K27" s="67"/>
      <c r="L27" s="32"/>
      <c r="M27" s="67"/>
      <c r="N27" s="32"/>
      <c r="O27" s="9">
        <f t="shared" si="0"/>
        <v>0</v>
      </c>
      <c r="P27" s="9">
        <f t="shared" si="1"/>
        <v>0</v>
      </c>
      <c r="Q27" s="57">
        <f t="shared" si="2"/>
        <v>0</v>
      </c>
      <c r="R27" s="57">
        <f t="shared" si="3"/>
        <v>0</v>
      </c>
      <c r="S27" s="54"/>
      <c r="T27" s="31"/>
      <c r="U27" s="23"/>
      <c r="V27" s="40"/>
      <c r="W27" s="21"/>
      <c r="X27" s="33"/>
      <c r="Y27" s="33"/>
      <c r="Z27" s="21"/>
      <c r="AA27" s="39"/>
    </row>
    <row r="28" spans="1:27" s="24" customFormat="1" ht="15.75">
      <c r="A28" s="23"/>
      <c r="B28" s="23"/>
      <c r="C28" s="292"/>
      <c r="D28" s="109" t="s">
        <v>44</v>
      </c>
      <c r="E28" s="66"/>
      <c r="F28" s="30"/>
      <c r="G28" s="66"/>
      <c r="H28" s="30"/>
      <c r="I28" s="66"/>
      <c r="J28" s="30"/>
      <c r="K28" s="66"/>
      <c r="L28" s="30"/>
      <c r="M28" s="66"/>
      <c r="N28" s="30"/>
      <c r="O28" s="9">
        <f t="shared" si="0"/>
        <v>0</v>
      </c>
      <c r="P28" s="9">
        <f t="shared" si="1"/>
        <v>0</v>
      </c>
      <c r="Q28" s="57">
        <f t="shared" si="2"/>
        <v>0</v>
      </c>
      <c r="R28" s="57">
        <f t="shared" si="3"/>
        <v>0</v>
      </c>
      <c r="S28" s="54"/>
      <c r="T28" s="5"/>
      <c r="U28" s="41"/>
      <c r="V28" s="27"/>
      <c r="W28" s="27"/>
      <c r="X28" s="27"/>
      <c r="Y28" s="27"/>
      <c r="Z28" s="27"/>
      <c r="AA28" s="27"/>
    </row>
    <row r="29" spans="1:27" s="24" customFormat="1" ht="15.75">
      <c r="A29" s="23"/>
      <c r="B29" s="23"/>
      <c r="C29" s="292"/>
      <c r="D29" s="109" t="s">
        <v>45</v>
      </c>
      <c r="E29" s="66"/>
      <c r="F29" s="30"/>
      <c r="G29" s="66"/>
      <c r="H29" s="30"/>
      <c r="I29" s="66"/>
      <c r="J29" s="30"/>
      <c r="K29" s="66"/>
      <c r="L29" s="30"/>
      <c r="M29" s="66"/>
      <c r="N29" s="30"/>
      <c r="O29" s="9">
        <f t="shared" si="0"/>
        <v>0</v>
      </c>
      <c r="P29" s="9">
        <f t="shared" si="1"/>
        <v>0</v>
      </c>
      <c r="Q29" s="57">
        <f t="shared" si="2"/>
        <v>0</v>
      </c>
      <c r="R29" s="57">
        <f t="shared" si="3"/>
        <v>0</v>
      </c>
      <c r="S29" s="54"/>
      <c r="T29" s="5"/>
      <c r="U29" s="41"/>
      <c r="V29" s="27"/>
      <c r="W29" s="27"/>
      <c r="X29" s="27"/>
      <c r="Y29" s="27"/>
      <c r="Z29" s="27"/>
      <c r="AA29" s="27"/>
    </row>
    <row r="30" spans="1:27" s="24" customFormat="1" ht="15.75">
      <c r="A30" s="23"/>
      <c r="B30" s="23"/>
      <c r="C30" s="292"/>
      <c r="D30" s="109" t="s">
        <v>46</v>
      </c>
      <c r="E30" s="66"/>
      <c r="F30" s="30"/>
      <c r="G30" s="66"/>
      <c r="H30" s="30"/>
      <c r="I30" s="66"/>
      <c r="J30" s="30"/>
      <c r="K30" s="66"/>
      <c r="L30" s="30"/>
      <c r="M30" s="66"/>
      <c r="N30" s="30"/>
      <c r="O30" s="9">
        <f t="shared" si="0"/>
        <v>0</v>
      </c>
      <c r="P30" s="9">
        <f t="shared" si="1"/>
        <v>0</v>
      </c>
      <c r="Q30" s="57">
        <f t="shared" si="2"/>
        <v>0</v>
      </c>
      <c r="R30" s="57">
        <f t="shared" si="3"/>
        <v>0</v>
      </c>
      <c r="S30" s="54"/>
      <c r="T30" s="5"/>
      <c r="U30" s="41"/>
      <c r="V30" s="27"/>
      <c r="W30" s="27"/>
      <c r="X30" s="27"/>
      <c r="Y30" s="27"/>
      <c r="Z30" s="27"/>
      <c r="AA30" s="27"/>
    </row>
    <row r="31" spans="1:27" s="24" customFormat="1" ht="15.75">
      <c r="A31" s="23"/>
      <c r="B31" s="23"/>
      <c r="C31" s="292"/>
      <c r="D31" s="109" t="s">
        <v>47</v>
      </c>
      <c r="E31" s="66"/>
      <c r="F31" s="30"/>
      <c r="G31" s="66"/>
      <c r="H31" s="30"/>
      <c r="I31" s="66"/>
      <c r="J31" s="30"/>
      <c r="K31" s="66"/>
      <c r="L31" s="30"/>
      <c r="M31" s="66"/>
      <c r="N31" s="30"/>
      <c r="O31" s="9">
        <f t="shared" si="0"/>
        <v>0</v>
      </c>
      <c r="P31" s="9">
        <f t="shared" si="1"/>
        <v>0</v>
      </c>
      <c r="Q31" s="57">
        <f t="shared" si="2"/>
        <v>0</v>
      </c>
      <c r="R31" s="57">
        <f t="shared" si="3"/>
        <v>0</v>
      </c>
      <c r="S31" s="54"/>
      <c r="T31" s="5"/>
      <c r="U31" s="41"/>
      <c r="V31" s="27"/>
      <c r="W31" s="27"/>
      <c r="X31" s="27"/>
      <c r="Y31" s="27"/>
      <c r="Z31" s="27"/>
      <c r="AA31" s="27"/>
    </row>
    <row r="32" spans="1:27" s="24" customFormat="1" ht="15.75">
      <c r="A32" s="23"/>
      <c r="B32" s="23"/>
      <c r="C32" s="292"/>
      <c r="D32" s="109" t="s">
        <v>48</v>
      </c>
      <c r="E32" s="66"/>
      <c r="F32" s="30"/>
      <c r="G32" s="66"/>
      <c r="H32" s="30"/>
      <c r="I32" s="66"/>
      <c r="J32" s="30"/>
      <c r="K32" s="66"/>
      <c r="L32" s="30"/>
      <c r="M32" s="66"/>
      <c r="N32" s="30"/>
      <c r="O32" s="9">
        <f t="shared" si="0"/>
        <v>0</v>
      </c>
      <c r="P32" s="9">
        <f t="shared" si="1"/>
        <v>0</v>
      </c>
      <c r="Q32" s="57">
        <f t="shared" si="2"/>
        <v>0</v>
      </c>
      <c r="R32" s="57">
        <f t="shared" si="3"/>
        <v>0</v>
      </c>
      <c r="S32" s="54"/>
      <c r="T32" s="5"/>
      <c r="U32" s="41"/>
      <c r="V32" s="27"/>
      <c r="W32" s="27"/>
      <c r="X32" s="27"/>
      <c r="Y32" s="27"/>
      <c r="Z32" s="27"/>
      <c r="AA32" s="27"/>
    </row>
    <row r="33" spans="1:27" s="24" customFormat="1" ht="15.75">
      <c r="A33" s="23"/>
      <c r="B33" s="23"/>
      <c r="C33" s="292"/>
      <c r="D33" s="109" t="s">
        <v>75</v>
      </c>
      <c r="E33" s="66"/>
      <c r="F33" s="30"/>
      <c r="G33" s="66"/>
      <c r="H33" s="30"/>
      <c r="I33" s="66"/>
      <c r="J33" s="30"/>
      <c r="K33" s="66"/>
      <c r="L33" s="30"/>
      <c r="M33" s="66"/>
      <c r="N33" s="30"/>
      <c r="O33" s="9">
        <f t="shared" si="0"/>
        <v>0</v>
      </c>
      <c r="P33" s="9">
        <f t="shared" si="1"/>
        <v>0</v>
      </c>
      <c r="Q33" s="57">
        <f t="shared" si="2"/>
        <v>0</v>
      </c>
      <c r="R33" s="57">
        <f t="shared" si="3"/>
        <v>0</v>
      </c>
      <c r="S33" s="54"/>
      <c r="T33" s="5"/>
      <c r="U33" s="41"/>
      <c r="V33" s="27"/>
      <c r="W33" s="27"/>
      <c r="X33" s="27"/>
      <c r="Y33" s="27"/>
      <c r="Z33" s="27"/>
      <c r="AA33" s="27"/>
    </row>
    <row r="34" spans="1:27" s="24" customFormat="1" ht="15.75">
      <c r="A34" s="23"/>
      <c r="B34" s="23"/>
      <c r="C34" s="292"/>
      <c r="D34" s="109" t="s">
        <v>77</v>
      </c>
      <c r="E34" s="66"/>
      <c r="F34" s="30"/>
      <c r="G34" s="66"/>
      <c r="H34" s="30"/>
      <c r="I34" s="66"/>
      <c r="J34" s="30"/>
      <c r="K34" s="66"/>
      <c r="L34" s="30"/>
      <c r="M34" s="66"/>
      <c r="N34" s="30"/>
      <c r="O34" s="9">
        <f t="shared" si="0"/>
        <v>0</v>
      </c>
      <c r="P34" s="9">
        <f t="shared" si="1"/>
        <v>0</v>
      </c>
      <c r="Q34" s="57">
        <f t="shared" si="2"/>
        <v>0</v>
      </c>
      <c r="R34" s="57">
        <f t="shared" si="3"/>
        <v>0</v>
      </c>
      <c r="S34" s="54"/>
      <c r="T34" s="5"/>
      <c r="U34" s="41"/>
      <c r="V34" s="27"/>
      <c r="W34" s="27"/>
      <c r="X34" s="27"/>
      <c r="Y34" s="27"/>
      <c r="Z34" s="27"/>
      <c r="AA34" s="27"/>
    </row>
    <row r="35" spans="1:27" s="34" customFormat="1" ht="15.75">
      <c r="A35" s="23"/>
      <c r="B35" s="23"/>
      <c r="C35" s="292"/>
      <c r="D35" s="109" t="s">
        <v>73</v>
      </c>
      <c r="E35" s="66"/>
      <c r="F35" s="30"/>
      <c r="G35" s="66"/>
      <c r="H35" s="30"/>
      <c r="I35" s="66"/>
      <c r="J35" s="30"/>
      <c r="K35" s="66"/>
      <c r="L35" s="30"/>
      <c r="M35" s="66"/>
      <c r="N35" s="30"/>
      <c r="O35" s="9">
        <f t="shared" si="0"/>
        <v>0</v>
      </c>
      <c r="P35" s="9">
        <f t="shared" si="1"/>
        <v>0</v>
      </c>
      <c r="Q35" s="57">
        <f t="shared" si="2"/>
        <v>0</v>
      </c>
      <c r="R35" s="57">
        <f t="shared" si="3"/>
        <v>0</v>
      </c>
      <c r="S35" s="54"/>
      <c r="T35" s="31"/>
      <c r="U35" s="23"/>
      <c r="V35" s="40"/>
      <c r="W35" s="27"/>
      <c r="X35" s="27"/>
      <c r="Y35" s="27"/>
      <c r="Z35" s="27"/>
      <c r="AA35" s="27"/>
    </row>
    <row r="36" spans="1:27" s="24" customFormat="1" ht="15.75">
      <c r="A36" s="23"/>
      <c r="B36" s="23"/>
      <c r="C36" s="292"/>
      <c r="D36" s="109" t="s">
        <v>49</v>
      </c>
      <c r="E36" s="66"/>
      <c r="F36" s="30"/>
      <c r="G36" s="66"/>
      <c r="H36" s="30"/>
      <c r="I36" s="66"/>
      <c r="J36" s="30"/>
      <c r="K36" s="66"/>
      <c r="L36" s="30"/>
      <c r="M36" s="66"/>
      <c r="N36" s="30"/>
      <c r="O36" s="9">
        <f t="shared" si="0"/>
        <v>0</v>
      </c>
      <c r="P36" s="9">
        <f t="shared" si="1"/>
        <v>0</v>
      </c>
      <c r="Q36" s="57">
        <f t="shared" si="2"/>
        <v>0</v>
      </c>
      <c r="R36" s="57">
        <f t="shared" si="3"/>
        <v>0</v>
      </c>
      <c r="S36" s="54"/>
      <c r="T36" s="31"/>
      <c r="U36" s="23"/>
      <c r="V36" s="40"/>
      <c r="W36" s="27"/>
      <c r="X36" s="27"/>
      <c r="Y36" s="27"/>
      <c r="Z36" s="27"/>
      <c r="AA36" s="27"/>
    </row>
    <row r="37" spans="1:27" s="24" customFormat="1" ht="15.75">
      <c r="A37" s="23"/>
      <c r="B37" s="23"/>
      <c r="C37" s="292"/>
      <c r="D37" s="109" t="s">
        <v>67</v>
      </c>
      <c r="E37" s="66"/>
      <c r="F37" s="30"/>
      <c r="G37" s="66"/>
      <c r="H37" s="30"/>
      <c r="I37" s="66"/>
      <c r="J37" s="30"/>
      <c r="K37" s="66"/>
      <c r="L37" s="30"/>
      <c r="M37" s="66"/>
      <c r="N37" s="30"/>
      <c r="O37" s="9">
        <f t="shared" si="0"/>
        <v>0</v>
      </c>
      <c r="P37" s="9">
        <f t="shared" si="1"/>
        <v>0</v>
      </c>
      <c r="Q37" s="57">
        <f t="shared" si="2"/>
        <v>0</v>
      </c>
      <c r="R37" s="57">
        <f t="shared" si="3"/>
        <v>0</v>
      </c>
      <c r="S37" s="54"/>
      <c r="T37" s="31"/>
      <c r="U37" s="23"/>
      <c r="V37" s="40"/>
      <c r="W37" s="27"/>
      <c r="X37" s="27"/>
      <c r="Y37" s="27"/>
      <c r="Z37" s="27"/>
      <c r="AA37" s="27"/>
    </row>
    <row r="38" spans="1:27" s="24" customFormat="1" ht="15.75">
      <c r="A38" s="23"/>
      <c r="B38" s="23"/>
      <c r="C38" s="292"/>
      <c r="D38" s="109" t="s">
        <v>50</v>
      </c>
      <c r="E38" s="66"/>
      <c r="F38" s="30"/>
      <c r="G38" s="66"/>
      <c r="H38" s="30"/>
      <c r="I38" s="66"/>
      <c r="J38" s="30"/>
      <c r="K38" s="66"/>
      <c r="L38" s="30"/>
      <c r="M38" s="66"/>
      <c r="N38" s="30"/>
      <c r="O38" s="9">
        <f t="shared" si="0"/>
        <v>0</v>
      </c>
      <c r="P38" s="9">
        <f t="shared" si="1"/>
        <v>0</v>
      </c>
      <c r="Q38" s="57">
        <f t="shared" si="2"/>
        <v>0</v>
      </c>
      <c r="R38" s="57">
        <f t="shared" si="3"/>
        <v>0</v>
      </c>
      <c r="S38" s="54"/>
      <c r="T38" s="31"/>
      <c r="U38" s="23"/>
      <c r="V38" s="40"/>
      <c r="W38" s="27"/>
      <c r="X38" s="27"/>
      <c r="Y38" s="27"/>
      <c r="Z38" s="27"/>
      <c r="AA38" s="27"/>
    </row>
    <row r="39" spans="1:27" s="24" customFormat="1" ht="15.75">
      <c r="A39" s="23"/>
      <c r="B39" s="23"/>
      <c r="C39" s="292"/>
      <c r="D39" s="109" t="s">
        <v>68</v>
      </c>
      <c r="E39" s="66"/>
      <c r="F39" s="30"/>
      <c r="G39" s="66"/>
      <c r="H39" s="30"/>
      <c r="I39" s="66"/>
      <c r="J39" s="30"/>
      <c r="K39" s="66"/>
      <c r="L39" s="30"/>
      <c r="M39" s="66"/>
      <c r="N39" s="30"/>
      <c r="O39" s="9">
        <f t="shared" si="0"/>
        <v>0</v>
      </c>
      <c r="P39" s="9">
        <f t="shared" si="1"/>
        <v>0</v>
      </c>
      <c r="Q39" s="57">
        <f t="shared" si="2"/>
        <v>0</v>
      </c>
      <c r="R39" s="57">
        <f t="shared" si="3"/>
        <v>0</v>
      </c>
      <c r="S39" s="54"/>
      <c r="T39" s="31"/>
      <c r="U39" s="23"/>
      <c r="V39" s="40"/>
      <c r="W39" s="27"/>
      <c r="X39" s="27"/>
      <c r="Y39" s="27"/>
      <c r="Z39" s="27"/>
      <c r="AA39" s="27"/>
    </row>
    <row r="40" spans="1:27" s="24" customFormat="1" ht="15.75">
      <c r="A40" s="23"/>
      <c r="B40" s="23"/>
      <c r="C40" s="292"/>
      <c r="D40" s="109" t="s">
        <v>58</v>
      </c>
      <c r="E40" s="66"/>
      <c r="F40" s="30"/>
      <c r="G40" s="66"/>
      <c r="H40" s="30"/>
      <c r="I40" s="66"/>
      <c r="J40" s="30"/>
      <c r="K40" s="66"/>
      <c r="L40" s="30"/>
      <c r="M40" s="66"/>
      <c r="N40" s="30"/>
      <c r="O40" s="9">
        <f t="shared" si="0"/>
        <v>0</v>
      </c>
      <c r="P40" s="9">
        <f t="shared" si="1"/>
        <v>0</v>
      </c>
      <c r="Q40" s="57">
        <f t="shared" si="2"/>
        <v>0</v>
      </c>
      <c r="R40" s="57">
        <f t="shared" si="3"/>
        <v>0</v>
      </c>
      <c r="S40" s="54"/>
      <c r="T40" s="31"/>
      <c r="U40" s="23"/>
      <c r="V40" s="40"/>
      <c r="W40" s="27"/>
      <c r="X40" s="27"/>
      <c r="Y40" s="27"/>
      <c r="Z40" s="27"/>
      <c r="AA40" s="27"/>
    </row>
    <row r="41" spans="1:27" s="24" customFormat="1" ht="15.75">
      <c r="A41" s="23"/>
      <c r="B41" s="23"/>
      <c r="C41" s="292"/>
      <c r="D41" s="109" t="s">
        <v>57</v>
      </c>
      <c r="E41" s="66"/>
      <c r="F41" s="30"/>
      <c r="G41" s="66"/>
      <c r="H41" s="30"/>
      <c r="I41" s="66"/>
      <c r="J41" s="30"/>
      <c r="K41" s="66"/>
      <c r="L41" s="30"/>
      <c r="M41" s="66"/>
      <c r="N41" s="30"/>
      <c r="O41" s="9">
        <f t="shared" si="0"/>
        <v>0</v>
      </c>
      <c r="P41" s="9">
        <f t="shared" si="1"/>
        <v>0</v>
      </c>
      <c r="Q41" s="57">
        <f t="shared" si="2"/>
        <v>0</v>
      </c>
      <c r="R41" s="57">
        <f t="shared" si="3"/>
        <v>0</v>
      </c>
      <c r="S41" s="54"/>
      <c r="T41" s="31"/>
      <c r="U41" s="23"/>
      <c r="V41" s="40"/>
      <c r="W41" s="27"/>
      <c r="X41" s="27"/>
      <c r="Y41" s="27"/>
      <c r="Z41" s="27"/>
      <c r="AA41" s="27"/>
    </row>
    <row r="42" spans="1:27" s="24" customFormat="1" ht="15.75">
      <c r="A42" s="23"/>
      <c r="B42" s="23"/>
      <c r="C42" s="292"/>
      <c r="D42" s="109" t="s">
        <v>51</v>
      </c>
      <c r="E42" s="66"/>
      <c r="F42" s="30"/>
      <c r="G42" s="66"/>
      <c r="H42" s="30"/>
      <c r="I42" s="66"/>
      <c r="J42" s="30"/>
      <c r="K42" s="66"/>
      <c r="L42" s="30"/>
      <c r="M42" s="66"/>
      <c r="N42" s="30"/>
      <c r="O42" s="9">
        <f t="shared" si="0"/>
        <v>0</v>
      </c>
      <c r="P42" s="9">
        <f t="shared" si="1"/>
        <v>0</v>
      </c>
      <c r="Q42" s="57">
        <f t="shared" si="2"/>
        <v>0</v>
      </c>
      <c r="R42" s="57">
        <f t="shared" si="3"/>
        <v>0</v>
      </c>
      <c r="S42" s="54"/>
      <c r="T42" s="31"/>
      <c r="U42" s="23"/>
      <c r="V42" s="40"/>
      <c r="W42" s="27"/>
      <c r="X42" s="27"/>
      <c r="Y42" s="27"/>
      <c r="Z42" s="27"/>
      <c r="AA42" s="27"/>
    </row>
    <row r="43" spans="1:27" s="24" customFormat="1" ht="15.75">
      <c r="A43" s="23"/>
      <c r="B43" s="23"/>
      <c r="C43" s="292"/>
      <c r="D43" s="109" t="s">
        <v>52</v>
      </c>
      <c r="E43" s="66"/>
      <c r="F43" s="30"/>
      <c r="G43" s="66"/>
      <c r="H43" s="30"/>
      <c r="I43" s="66"/>
      <c r="J43" s="30"/>
      <c r="K43" s="66"/>
      <c r="L43" s="30"/>
      <c r="M43" s="66"/>
      <c r="N43" s="30"/>
      <c r="O43" s="9">
        <f t="shared" si="0"/>
        <v>0</v>
      </c>
      <c r="P43" s="9">
        <f t="shared" si="1"/>
        <v>0</v>
      </c>
      <c r="Q43" s="57">
        <f t="shared" si="2"/>
        <v>0</v>
      </c>
      <c r="R43" s="57">
        <f t="shared" si="3"/>
        <v>0</v>
      </c>
      <c r="S43" s="54"/>
      <c r="T43" s="31"/>
      <c r="U43" s="23"/>
      <c r="V43" s="40"/>
      <c r="W43" s="27"/>
      <c r="X43" s="27"/>
      <c r="Y43" s="27"/>
      <c r="Z43" s="27"/>
      <c r="AA43" s="27"/>
    </row>
    <row r="44" spans="1:27" s="24" customFormat="1" ht="15.75">
      <c r="A44" s="23"/>
      <c r="B44" s="23"/>
      <c r="C44" s="292"/>
      <c r="D44" s="109" t="s">
        <v>59</v>
      </c>
      <c r="E44" s="66"/>
      <c r="F44" s="30"/>
      <c r="G44" s="66"/>
      <c r="H44" s="30"/>
      <c r="I44" s="66"/>
      <c r="J44" s="30"/>
      <c r="K44" s="66"/>
      <c r="L44" s="30"/>
      <c r="M44" s="66"/>
      <c r="N44" s="30"/>
      <c r="O44" s="9">
        <f t="shared" si="0"/>
        <v>0</v>
      </c>
      <c r="P44" s="9">
        <f t="shared" si="1"/>
        <v>0</v>
      </c>
      <c r="Q44" s="57">
        <f t="shared" si="2"/>
        <v>0</v>
      </c>
      <c r="R44" s="57">
        <f t="shared" si="3"/>
        <v>0</v>
      </c>
      <c r="S44" s="54"/>
      <c r="T44" s="31"/>
      <c r="U44" s="23"/>
      <c r="V44" s="40"/>
      <c r="W44" s="27"/>
      <c r="X44" s="27"/>
      <c r="Y44" s="27"/>
      <c r="Z44" s="27"/>
      <c r="AA44" s="27"/>
    </row>
    <row r="45" spans="1:27" s="24" customFormat="1" ht="15.75">
      <c r="A45" s="23"/>
      <c r="B45" s="23"/>
      <c r="C45" s="292"/>
      <c r="D45" s="109" t="s">
        <v>60</v>
      </c>
      <c r="E45" s="66"/>
      <c r="F45" s="30"/>
      <c r="G45" s="66"/>
      <c r="H45" s="30"/>
      <c r="I45" s="66"/>
      <c r="J45" s="30"/>
      <c r="K45" s="66"/>
      <c r="L45" s="30"/>
      <c r="M45" s="66"/>
      <c r="N45" s="30"/>
      <c r="O45" s="9">
        <f t="shared" si="0"/>
        <v>0</v>
      </c>
      <c r="P45" s="9">
        <f t="shared" si="1"/>
        <v>0</v>
      </c>
      <c r="Q45" s="57">
        <f t="shared" si="2"/>
        <v>0</v>
      </c>
      <c r="R45" s="57">
        <f t="shared" si="3"/>
        <v>0</v>
      </c>
      <c r="S45" s="54"/>
      <c r="T45" s="31"/>
      <c r="U45" s="23"/>
      <c r="V45" s="40"/>
      <c r="W45" s="27"/>
      <c r="X45" s="27"/>
      <c r="Y45" s="27"/>
      <c r="Z45" s="27"/>
      <c r="AA45" s="27"/>
    </row>
    <row r="46" spans="1:27" s="24" customFormat="1" ht="15.75">
      <c r="A46" s="23"/>
      <c r="B46" s="23"/>
      <c r="C46" s="292"/>
      <c r="D46" s="109" t="s">
        <v>69</v>
      </c>
      <c r="E46" s="66"/>
      <c r="F46" s="30"/>
      <c r="G46" s="66"/>
      <c r="H46" s="30"/>
      <c r="I46" s="66"/>
      <c r="J46" s="30"/>
      <c r="K46" s="66"/>
      <c r="L46" s="30"/>
      <c r="M46" s="66"/>
      <c r="N46" s="30"/>
      <c r="O46" s="9">
        <f t="shared" si="0"/>
        <v>0</v>
      </c>
      <c r="P46" s="9">
        <f t="shared" si="1"/>
        <v>0</v>
      </c>
      <c r="Q46" s="57">
        <f t="shared" si="2"/>
        <v>0</v>
      </c>
      <c r="R46" s="57">
        <f t="shared" si="3"/>
        <v>0</v>
      </c>
      <c r="S46" s="54"/>
      <c r="T46" s="31"/>
      <c r="U46" s="23"/>
      <c r="V46" s="40"/>
      <c r="W46" s="27"/>
      <c r="X46" s="27"/>
      <c r="Y46" s="27"/>
      <c r="Z46" s="27"/>
      <c r="AA46" s="27"/>
    </row>
    <row r="47" spans="1:27" s="24" customFormat="1" ht="15.75">
      <c r="A47" s="23"/>
      <c r="B47" s="23"/>
      <c r="C47" s="292"/>
      <c r="D47" s="109" t="s">
        <v>54</v>
      </c>
      <c r="E47" s="66"/>
      <c r="F47" s="30"/>
      <c r="G47" s="66"/>
      <c r="H47" s="30"/>
      <c r="I47" s="66"/>
      <c r="J47" s="30"/>
      <c r="K47" s="66"/>
      <c r="L47" s="30"/>
      <c r="M47" s="66"/>
      <c r="N47" s="30"/>
      <c r="O47" s="9">
        <f t="shared" si="0"/>
        <v>0</v>
      </c>
      <c r="P47" s="9">
        <f t="shared" si="1"/>
        <v>0</v>
      </c>
      <c r="Q47" s="57">
        <f t="shared" si="2"/>
        <v>0</v>
      </c>
      <c r="R47" s="57">
        <f t="shared" si="3"/>
        <v>0</v>
      </c>
      <c r="S47" s="54"/>
      <c r="T47" s="31"/>
      <c r="U47" s="23"/>
      <c r="V47" s="40"/>
      <c r="W47" s="27"/>
      <c r="X47" s="27"/>
      <c r="Y47" s="27"/>
      <c r="Z47" s="27"/>
      <c r="AA47" s="27"/>
    </row>
    <row r="48" spans="1:27" s="24" customFormat="1" ht="15.75">
      <c r="A48" s="23"/>
      <c r="B48" s="23"/>
      <c r="C48" s="292"/>
      <c r="D48" s="109" t="s">
        <v>55</v>
      </c>
      <c r="E48" s="66"/>
      <c r="F48" s="30"/>
      <c r="G48" s="66"/>
      <c r="H48" s="30"/>
      <c r="I48" s="66"/>
      <c r="J48" s="30"/>
      <c r="K48" s="66"/>
      <c r="L48" s="30"/>
      <c r="M48" s="66"/>
      <c r="N48" s="30"/>
      <c r="O48" s="9">
        <f t="shared" si="0"/>
        <v>0</v>
      </c>
      <c r="P48" s="9">
        <f t="shared" si="1"/>
        <v>0</v>
      </c>
      <c r="Q48" s="57">
        <f t="shared" si="2"/>
        <v>0</v>
      </c>
      <c r="R48" s="57">
        <f t="shared" si="3"/>
        <v>0</v>
      </c>
      <c r="S48" s="54"/>
      <c r="T48" s="31"/>
      <c r="U48" s="23"/>
      <c r="V48" s="40"/>
      <c r="W48" s="27"/>
      <c r="X48" s="27"/>
      <c r="Y48" s="27"/>
      <c r="Z48" s="27"/>
      <c r="AA48" s="27"/>
    </row>
    <row r="49" spans="1:27" s="24" customFormat="1" ht="15.75">
      <c r="A49" s="23"/>
      <c r="B49" s="23"/>
      <c r="C49" s="292"/>
      <c r="D49" s="109" t="s">
        <v>62</v>
      </c>
      <c r="E49" s="66"/>
      <c r="F49" s="30"/>
      <c r="G49" s="66"/>
      <c r="H49" s="30"/>
      <c r="I49" s="66"/>
      <c r="J49" s="30"/>
      <c r="K49" s="66"/>
      <c r="L49" s="30"/>
      <c r="M49" s="66"/>
      <c r="N49" s="30"/>
      <c r="O49" s="9">
        <f t="shared" si="0"/>
        <v>0</v>
      </c>
      <c r="P49" s="9">
        <f t="shared" si="1"/>
        <v>0</v>
      </c>
      <c r="Q49" s="57">
        <f t="shared" si="2"/>
        <v>0</v>
      </c>
      <c r="R49" s="57">
        <f t="shared" si="3"/>
        <v>0</v>
      </c>
      <c r="S49" s="54"/>
      <c r="T49" s="31"/>
      <c r="U49" s="23"/>
      <c r="V49" s="40"/>
      <c r="W49" s="27"/>
      <c r="X49" s="27"/>
      <c r="Y49" s="27"/>
      <c r="Z49" s="27"/>
      <c r="AA49" s="27"/>
    </row>
    <row r="50" spans="1:27" s="24" customFormat="1" ht="15.75">
      <c r="A50" s="23"/>
      <c r="B50" s="23"/>
      <c r="C50" s="292"/>
      <c r="D50" s="109" t="s">
        <v>71</v>
      </c>
      <c r="E50" s="66"/>
      <c r="F50" s="30"/>
      <c r="G50" s="66"/>
      <c r="H50" s="30"/>
      <c r="I50" s="66"/>
      <c r="J50" s="30"/>
      <c r="K50" s="66"/>
      <c r="L50" s="30"/>
      <c r="M50" s="66"/>
      <c r="N50" s="30"/>
      <c r="O50" s="9">
        <f t="shared" si="0"/>
        <v>0</v>
      </c>
      <c r="P50" s="9">
        <f t="shared" si="1"/>
        <v>0</v>
      </c>
      <c r="Q50" s="57">
        <f t="shared" si="2"/>
        <v>0</v>
      </c>
      <c r="R50" s="57">
        <f t="shared" si="3"/>
        <v>0</v>
      </c>
      <c r="S50" s="54"/>
      <c r="T50" s="31"/>
      <c r="U50" s="23"/>
      <c r="V50" s="40"/>
      <c r="W50" s="27"/>
      <c r="X50" s="27"/>
      <c r="Y50" s="27"/>
      <c r="Z50" s="27"/>
      <c r="AA50" s="27"/>
    </row>
    <row r="51" spans="1:27" s="24" customFormat="1" ht="15.75">
      <c r="A51" s="23"/>
      <c r="B51" s="23"/>
      <c r="C51" s="292"/>
      <c r="D51" s="109" t="s">
        <v>63</v>
      </c>
      <c r="E51" s="66"/>
      <c r="F51" s="30"/>
      <c r="G51" s="66"/>
      <c r="H51" s="30"/>
      <c r="I51" s="66"/>
      <c r="J51" s="30"/>
      <c r="K51" s="66"/>
      <c r="L51" s="30"/>
      <c r="M51" s="66"/>
      <c r="N51" s="30"/>
      <c r="O51" s="9">
        <f t="shared" si="0"/>
        <v>0</v>
      </c>
      <c r="P51" s="9">
        <f t="shared" si="1"/>
        <v>0</v>
      </c>
      <c r="Q51" s="57">
        <f t="shared" si="2"/>
        <v>0</v>
      </c>
      <c r="R51" s="57">
        <f t="shared" si="3"/>
        <v>0</v>
      </c>
      <c r="S51" s="54"/>
      <c r="T51" s="31"/>
      <c r="U51" s="23"/>
      <c r="V51" s="40"/>
      <c r="W51" s="27"/>
      <c r="X51" s="27"/>
      <c r="Y51" s="27"/>
      <c r="Z51" s="27"/>
      <c r="AA51" s="27"/>
    </row>
    <row r="52" spans="1:27" s="24" customFormat="1" ht="15.75">
      <c r="A52" s="23"/>
      <c r="B52" s="23"/>
      <c r="C52" s="292"/>
      <c r="D52" s="109" t="s">
        <v>72</v>
      </c>
      <c r="E52" s="66"/>
      <c r="F52" s="30"/>
      <c r="G52" s="66"/>
      <c r="H52" s="30"/>
      <c r="I52" s="66"/>
      <c r="J52" s="30"/>
      <c r="K52" s="66"/>
      <c r="L52" s="30"/>
      <c r="M52" s="66"/>
      <c r="N52" s="30"/>
      <c r="O52" s="9">
        <f t="shared" si="0"/>
        <v>0</v>
      </c>
      <c r="P52" s="9">
        <f t="shared" si="1"/>
        <v>0</v>
      </c>
      <c r="Q52" s="57">
        <f t="shared" si="2"/>
        <v>0</v>
      </c>
      <c r="R52" s="57">
        <f t="shared" si="3"/>
        <v>0</v>
      </c>
      <c r="S52" s="54"/>
      <c r="T52" s="31"/>
      <c r="U52" s="23"/>
      <c r="V52" s="40"/>
      <c r="W52" s="27"/>
      <c r="X52" s="27"/>
      <c r="Y52" s="27"/>
      <c r="Z52" s="27"/>
      <c r="AA52" s="27"/>
    </row>
    <row r="53" spans="1:27" s="24" customFormat="1" ht="15.75">
      <c r="A53" s="23"/>
      <c r="B53" s="23"/>
      <c r="C53" s="292"/>
      <c r="D53" s="109" t="s">
        <v>64</v>
      </c>
      <c r="E53" s="66"/>
      <c r="F53" s="30"/>
      <c r="G53" s="66"/>
      <c r="H53" s="30"/>
      <c r="I53" s="66"/>
      <c r="J53" s="30"/>
      <c r="K53" s="66"/>
      <c r="L53" s="30"/>
      <c r="M53" s="66"/>
      <c r="N53" s="30"/>
      <c r="O53" s="9">
        <f t="shared" si="0"/>
        <v>0</v>
      </c>
      <c r="P53" s="9">
        <f t="shared" si="1"/>
        <v>0</v>
      </c>
      <c r="Q53" s="57">
        <f t="shared" si="2"/>
        <v>0</v>
      </c>
      <c r="R53" s="57">
        <f t="shared" si="3"/>
        <v>0</v>
      </c>
      <c r="S53" s="54"/>
      <c r="T53" s="31"/>
      <c r="U53" s="23"/>
      <c r="V53" s="40"/>
      <c r="W53" s="27"/>
      <c r="X53" s="27"/>
      <c r="Y53" s="27"/>
      <c r="Z53" s="27"/>
      <c r="AA53" s="27"/>
    </row>
    <row r="54" spans="1:27" s="24" customFormat="1" ht="15.75">
      <c r="A54" s="23"/>
      <c r="B54" s="23"/>
      <c r="C54" s="292"/>
      <c r="D54" s="109" t="s">
        <v>70</v>
      </c>
      <c r="E54" s="66"/>
      <c r="F54" s="30"/>
      <c r="G54" s="66"/>
      <c r="H54" s="30"/>
      <c r="I54" s="66"/>
      <c r="J54" s="30"/>
      <c r="K54" s="66"/>
      <c r="L54" s="30"/>
      <c r="M54" s="66"/>
      <c r="N54" s="30"/>
      <c r="O54" s="9">
        <f t="shared" si="0"/>
        <v>0</v>
      </c>
      <c r="P54" s="9">
        <f t="shared" si="1"/>
        <v>0</v>
      </c>
      <c r="Q54" s="57">
        <f t="shared" si="2"/>
        <v>0</v>
      </c>
      <c r="R54" s="57">
        <f t="shared" si="3"/>
        <v>0</v>
      </c>
      <c r="S54" s="54"/>
      <c r="T54" s="31"/>
      <c r="U54" s="23"/>
      <c r="V54" s="40"/>
      <c r="W54" s="27"/>
      <c r="X54" s="27"/>
      <c r="Y54" s="27"/>
      <c r="Z54" s="27"/>
      <c r="AA54" s="27"/>
    </row>
    <row r="55" spans="1:27" s="24" customFormat="1" ht="15.75">
      <c r="A55" s="23"/>
      <c r="B55" s="23"/>
      <c r="C55" s="292"/>
      <c r="D55" s="109" t="s">
        <v>53</v>
      </c>
      <c r="E55" s="66"/>
      <c r="F55" s="30"/>
      <c r="G55" s="66"/>
      <c r="H55" s="30"/>
      <c r="I55" s="66"/>
      <c r="J55" s="30"/>
      <c r="K55" s="66"/>
      <c r="L55" s="30"/>
      <c r="M55" s="66"/>
      <c r="N55" s="30"/>
      <c r="O55" s="9">
        <f t="shared" si="0"/>
        <v>0</v>
      </c>
      <c r="P55" s="9">
        <f t="shared" si="1"/>
        <v>0</v>
      </c>
      <c r="Q55" s="57">
        <f t="shared" si="2"/>
        <v>0</v>
      </c>
      <c r="R55" s="57">
        <f t="shared" si="3"/>
        <v>0</v>
      </c>
      <c r="S55" s="54"/>
      <c r="T55" s="31"/>
      <c r="U55" s="23"/>
      <c r="V55" s="40"/>
      <c r="W55" s="27"/>
      <c r="X55" s="27"/>
      <c r="Y55" s="27"/>
      <c r="Z55" s="27"/>
      <c r="AA55" s="27"/>
    </row>
    <row r="56" spans="1:27" s="24" customFormat="1" ht="15.75">
      <c r="A56" s="23"/>
      <c r="B56" s="23"/>
      <c r="C56" s="292"/>
      <c r="D56" s="109" t="s">
        <v>56</v>
      </c>
      <c r="E56" s="66"/>
      <c r="F56" s="30"/>
      <c r="G56" s="66"/>
      <c r="H56" s="30"/>
      <c r="I56" s="66"/>
      <c r="J56" s="30"/>
      <c r="K56" s="66"/>
      <c r="L56" s="30"/>
      <c r="M56" s="66"/>
      <c r="N56" s="30"/>
      <c r="O56" s="9">
        <f t="shared" si="0"/>
        <v>0</v>
      </c>
      <c r="P56" s="9">
        <f t="shared" si="1"/>
        <v>0</v>
      </c>
      <c r="Q56" s="57">
        <f t="shared" si="2"/>
        <v>0</v>
      </c>
      <c r="R56" s="57">
        <f t="shared" si="3"/>
        <v>0</v>
      </c>
      <c r="S56" s="54"/>
      <c r="T56" s="31"/>
      <c r="U56" s="23"/>
      <c r="V56" s="40"/>
      <c r="W56" s="27"/>
      <c r="X56" s="27"/>
      <c r="Y56" s="27"/>
      <c r="Z56" s="27"/>
      <c r="AA56" s="27"/>
    </row>
    <row r="57" spans="1:27" s="24" customFormat="1" ht="15.75">
      <c r="A57" s="23"/>
      <c r="B57" s="23"/>
      <c r="C57" s="292"/>
      <c r="D57" s="109" t="s">
        <v>61</v>
      </c>
      <c r="E57" s="66"/>
      <c r="F57" s="30"/>
      <c r="G57" s="66"/>
      <c r="H57" s="30"/>
      <c r="I57" s="66"/>
      <c r="J57" s="30"/>
      <c r="K57" s="66"/>
      <c r="L57" s="30"/>
      <c r="M57" s="66"/>
      <c r="N57" s="30"/>
      <c r="O57" s="9">
        <f t="shared" si="0"/>
        <v>0</v>
      </c>
      <c r="P57" s="9">
        <f t="shared" si="1"/>
        <v>0</v>
      </c>
      <c r="Q57" s="57">
        <f t="shared" si="2"/>
        <v>0</v>
      </c>
      <c r="R57" s="57">
        <f t="shared" si="3"/>
        <v>0</v>
      </c>
      <c r="S57" s="54"/>
      <c r="T57" s="31"/>
      <c r="U57" s="23"/>
      <c r="V57" s="27"/>
      <c r="W57" s="27"/>
      <c r="X57" s="27"/>
      <c r="Y57" s="27"/>
      <c r="Z57" s="27"/>
      <c r="AA57" s="27"/>
    </row>
    <row r="58" spans="1:27" s="24" customFormat="1" ht="16.5" thickBot="1">
      <c r="A58" s="21"/>
      <c r="B58" s="21"/>
      <c r="C58" s="293"/>
      <c r="D58" s="120" t="s">
        <v>74</v>
      </c>
      <c r="E58" s="121"/>
      <c r="F58" s="122"/>
      <c r="G58" s="121"/>
      <c r="H58" s="122"/>
      <c r="I58" s="121"/>
      <c r="J58" s="122"/>
      <c r="K58" s="121"/>
      <c r="L58" s="122"/>
      <c r="M58" s="121"/>
      <c r="N58" s="122"/>
      <c r="O58" s="128">
        <f t="shared" si="0"/>
        <v>0</v>
      </c>
      <c r="P58" s="128">
        <f t="shared" si="1"/>
        <v>0</v>
      </c>
      <c r="Q58" s="129">
        <f t="shared" si="2"/>
        <v>0</v>
      </c>
      <c r="R58" s="129">
        <f t="shared" si="3"/>
        <v>0</v>
      </c>
      <c r="S58" s="54"/>
      <c r="T58" s="31"/>
      <c r="U58" s="23"/>
      <c r="V58" s="23"/>
      <c r="W58" s="23"/>
      <c r="X58" s="23"/>
      <c r="Y58" s="23"/>
      <c r="Z58" s="23"/>
      <c r="AA58" s="23"/>
    </row>
    <row r="59" spans="1:27" s="24" customFormat="1" ht="15.75">
      <c r="A59" s="21"/>
      <c r="B59" s="249"/>
      <c r="C59" s="289" t="s">
        <v>78</v>
      </c>
      <c r="D59" s="123" t="s">
        <v>79</v>
      </c>
      <c r="E59" s="124"/>
      <c r="F59" s="117"/>
      <c r="G59" s="124"/>
      <c r="H59" s="117"/>
      <c r="I59" s="124"/>
      <c r="J59" s="117"/>
      <c r="K59" s="124"/>
      <c r="L59" s="117"/>
      <c r="M59" s="124"/>
      <c r="N59" s="117"/>
      <c r="O59" s="118">
        <f t="shared" si="0"/>
        <v>0</v>
      </c>
      <c r="P59" s="118">
        <f t="shared" si="1"/>
        <v>0</v>
      </c>
      <c r="Q59" s="119">
        <f t="shared" si="2"/>
        <v>0</v>
      </c>
      <c r="R59" s="119">
        <f t="shared" si="3"/>
        <v>0</v>
      </c>
      <c r="S59" s="54"/>
      <c r="T59" s="31"/>
      <c r="U59" s="23"/>
      <c r="V59" s="23"/>
      <c r="W59" s="23"/>
      <c r="X59" s="23"/>
      <c r="Y59" s="23"/>
      <c r="Z59" s="23"/>
      <c r="AA59" s="23"/>
    </row>
    <row r="60" spans="1:27" s="24" customFormat="1" ht="15.75">
      <c r="A60" s="21"/>
      <c r="B60" s="249"/>
      <c r="C60" s="280"/>
      <c r="D60" s="110" t="s">
        <v>80</v>
      </c>
      <c r="E60" s="111"/>
      <c r="F60" s="112"/>
      <c r="G60" s="111"/>
      <c r="H60" s="112"/>
      <c r="I60" s="111"/>
      <c r="J60" s="112"/>
      <c r="K60" s="111"/>
      <c r="L60" s="112"/>
      <c r="M60" s="111"/>
      <c r="N60" s="112"/>
      <c r="O60" s="9">
        <f t="shared" si="0"/>
        <v>0</v>
      </c>
      <c r="P60" s="9">
        <f t="shared" si="1"/>
        <v>0</v>
      </c>
      <c r="Q60" s="57">
        <f t="shared" si="2"/>
        <v>0</v>
      </c>
      <c r="R60" s="57">
        <f t="shared" si="3"/>
        <v>0</v>
      </c>
      <c r="S60" s="54"/>
      <c r="T60" s="31"/>
      <c r="U60" s="23"/>
      <c r="V60" s="23"/>
      <c r="W60" s="23"/>
      <c r="X60" s="23"/>
      <c r="Y60" s="23"/>
      <c r="Z60" s="23"/>
      <c r="AA60" s="23"/>
    </row>
    <row r="61" spans="1:27" s="24" customFormat="1" ht="15.75">
      <c r="A61" s="21"/>
      <c r="B61" s="249"/>
      <c r="C61" s="280"/>
      <c r="D61" s="110" t="s">
        <v>77</v>
      </c>
      <c r="E61" s="111"/>
      <c r="F61" s="112"/>
      <c r="G61" s="111"/>
      <c r="H61" s="112"/>
      <c r="I61" s="111"/>
      <c r="J61" s="112"/>
      <c r="K61" s="111"/>
      <c r="L61" s="112"/>
      <c r="M61" s="111"/>
      <c r="N61" s="112"/>
      <c r="O61" s="9">
        <f t="shared" si="0"/>
        <v>0</v>
      </c>
      <c r="P61" s="9">
        <f t="shared" si="1"/>
        <v>0</v>
      </c>
      <c r="Q61" s="57">
        <f t="shared" si="2"/>
        <v>0</v>
      </c>
      <c r="R61" s="57">
        <f t="shared" si="3"/>
        <v>0</v>
      </c>
      <c r="S61" s="54"/>
      <c r="T61" s="31"/>
      <c r="U61" s="23"/>
      <c r="V61" s="23"/>
      <c r="W61" s="23"/>
      <c r="X61" s="23"/>
      <c r="Y61" s="23"/>
      <c r="Z61" s="23"/>
      <c r="AA61" s="23"/>
    </row>
    <row r="62" spans="1:27" s="24" customFormat="1" ht="15.75">
      <c r="A62" s="21"/>
      <c r="B62" s="249"/>
      <c r="C62" s="280"/>
      <c r="D62" s="110" t="s">
        <v>81</v>
      </c>
      <c r="E62" s="111"/>
      <c r="F62" s="112"/>
      <c r="G62" s="111"/>
      <c r="H62" s="112"/>
      <c r="I62" s="111"/>
      <c r="J62" s="112"/>
      <c r="K62" s="111"/>
      <c r="L62" s="112"/>
      <c r="M62" s="111"/>
      <c r="N62" s="112"/>
      <c r="O62" s="9">
        <f t="shared" si="0"/>
        <v>0</v>
      </c>
      <c r="P62" s="9">
        <f t="shared" si="1"/>
        <v>0</v>
      </c>
      <c r="Q62" s="57">
        <f t="shared" si="2"/>
        <v>0</v>
      </c>
      <c r="R62" s="57">
        <f t="shared" si="3"/>
        <v>0</v>
      </c>
      <c r="S62" s="54"/>
      <c r="T62" s="31"/>
      <c r="U62" s="23"/>
      <c r="V62" s="23"/>
      <c r="W62" s="23"/>
      <c r="X62" s="23"/>
      <c r="Y62" s="23"/>
      <c r="Z62" s="23"/>
      <c r="AA62" s="23"/>
    </row>
    <row r="63" spans="1:27" s="24" customFormat="1" ht="15.75">
      <c r="A63" s="21"/>
      <c r="B63" s="249"/>
      <c r="C63" s="280"/>
      <c r="D63" s="110" t="s">
        <v>82</v>
      </c>
      <c r="E63" s="111"/>
      <c r="F63" s="112"/>
      <c r="G63" s="111"/>
      <c r="H63" s="112"/>
      <c r="I63" s="111"/>
      <c r="J63" s="112"/>
      <c r="K63" s="111"/>
      <c r="L63" s="112"/>
      <c r="M63" s="111"/>
      <c r="N63" s="112"/>
      <c r="O63" s="9">
        <f t="shared" si="0"/>
        <v>0</v>
      </c>
      <c r="P63" s="9">
        <f t="shared" si="1"/>
        <v>0</v>
      </c>
      <c r="Q63" s="57">
        <f t="shared" si="2"/>
        <v>0</v>
      </c>
      <c r="R63" s="57">
        <f t="shared" si="3"/>
        <v>0</v>
      </c>
      <c r="S63" s="54"/>
      <c r="T63" s="31"/>
      <c r="U63" s="23"/>
      <c r="V63" s="23"/>
      <c r="W63" s="23"/>
      <c r="X63" s="23"/>
      <c r="Y63" s="23"/>
      <c r="Z63" s="23"/>
      <c r="AA63" s="23"/>
    </row>
    <row r="64" spans="1:27" s="24" customFormat="1" ht="16.5" thickBot="1">
      <c r="A64" s="21"/>
      <c r="B64" s="249"/>
      <c r="C64" s="290"/>
      <c r="D64" s="125" t="s">
        <v>83</v>
      </c>
      <c r="E64" s="126"/>
      <c r="F64" s="122"/>
      <c r="G64" s="126"/>
      <c r="H64" s="122"/>
      <c r="I64" s="126"/>
      <c r="J64" s="122"/>
      <c r="K64" s="126"/>
      <c r="L64" s="122"/>
      <c r="M64" s="126"/>
      <c r="N64" s="122"/>
      <c r="O64" s="16">
        <f t="shared" si="0"/>
        <v>0</v>
      </c>
      <c r="P64" s="16">
        <f t="shared" si="1"/>
        <v>0</v>
      </c>
      <c r="Q64" s="58">
        <f t="shared" si="2"/>
        <v>0</v>
      </c>
      <c r="R64" s="58">
        <f t="shared" si="3"/>
        <v>0</v>
      </c>
      <c r="S64" s="54"/>
      <c r="T64" s="31"/>
      <c r="U64" s="23"/>
      <c r="V64" s="23"/>
      <c r="W64" s="23"/>
      <c r="X64" s="23"/>
      <c r="Y64" s="23"/>
      <c r="Z64" s="23"/>
      <c r="AA64" s="23"/>
    </row>
    <row r="65" spans="1:27" s="24" customFormat="1" ht="15.75">
      <c r="A65" s="21"/>
      <c r="B65" s="249"/>
      <c r="C65" s="280" t="s">
        <v>25</v>
      </c>
      <c r="D65" s="110" t="s">
        <v>22</v>
      </c>
      <c r="E65" s="111"/>
      <c r="F65" s="112"/>
      <c r="G65" s="111"/>
      <c r="H65" s="112"/>
      <c r="I65" s="111"/>
      <c r="J65" s="112"/>
      <c r="K65" s="111"/>
      <c r="L65" s="112"/>
      <c r="M65" s="111"/>
      <c r="N65" s="112"/>
      <c r="O65" s="113">
        <f t="shared" si="0"/>
        <v>0</v>
      </c>
      <c r="P65" s="113">
        <f t="shared" si="1"/>
        <v>0</v>
      </c>
      <c r="Q65" s="114">
        <f t="shared" si="2"/>
        <v>0</v>
      </c>
      <c r="R65" s="114">
        <f t="shared" si="3"/>
        <v>0</v>
      </c>
      <c r="S65" s="54"/>
      <c r="T65" s="31"/>
      <c r="U65" s="23"/>
      <c r="V65" s="23"/>
      <c r="W65" s="23"/>
      <c r="X65" s="23"/>
      <c r="Y65" s="23"/>
      <c r="Z65" s="23"/>
      <c r="AA65" s="23"/>
    </row>
    <row r="66" spans="1:27" s="24" customFormat="1" ht="20.100000000000001" customHeight="1">
      <c r="A66" s="21"/>
      <c r="B66" s="249"/>
      <c r="C66" s="281"/>
      <c r="D66" s="75" t="s">
        <v>23</v>
      </c>
      <c r="E66" s="69"/>
      <c r="F66" s="30"/>
      <c r="G66" s="69"/>
      <c r="H66" s="30"/>
      <c r="I66" s="69"/>
      <c r="J66" s="30"/>
      <c r="K66" s="69"/>
      <c r="L66" s="30"/>
      <c r="M66" s="69"/>
      <c r="N66" s="30"/>
      <c r="O66" s="9">
        <f t="shared" si="0"/>
        <v>0</v>
      </c>
      <c r="P66" s="9">
        <f t="shared" si="1"/>
        <v>0</v>
      </c>
      <c r="Q66" s="57">
        <f t="shared" si="2"/>
        <v>0</v>
      </c>
      <c r="R66" s="57">
        <f t="shared" si="3"/>
        <v>0</v>
      </c>
      <c r="S66" s="54"/>
      <c r="T66" s="31"/>
      <c r="U66" s="23"/>
      <c r="V66" s="23"/>
      <c r="W66" s="23"/>
      <c r="X66" s="23"/>
      <c r="Y66" s="23"/>
      <c r="Z66" s="23"/>
      <c r="AA66" s="23"/>
    </row>
    <row r="67" spans="1:27" s="34" customFormat="1" ht="20.100000000000001" customHeight="1">
      <c r="A67" s="41"/>
      <c r="B67" s="41"/>
      <c r="C67" s="94"/>
      <c r="D67" s="68" t="s">
        <v>24</v>
      </c>
      <c r="E67" s="47">
        <v>6</v>
      </c>
      <c r="F67" s="47">
        <v>6</v>
      </c>
      <c r="G67" s="47">
        <v>6</v>
      </c>
      <c r="H67" s="47">
        <v>6</v>
      </c>
      <c r="I67" s="47">
        <v>6</v>
      </c>
      <c r="J67" s="47">
        <v>6</v>
      </c>
      <c r="K67" s="47">
        <v>6</v>
      </c>
      <c r="L67" s="47">
        <v>6</v>
      </c>
      <c r="M67" s="47">
        <v>6</v>
      </c>
      <c r="N67" s="47">
        <v>6</v>
      </c>
      <c r="O67" s="21"/>
      <c r="P67" s="21"/>
      <c r="Q67" s="35"/>
      <c r="R67" s="35"/>
      <c r="S67" s="49"/>
      <c r="T67" s="36"/>
      <c r="U67"/>
      <c r="Z67"/>
    </row>
    <row r="68" spans="1:27" ht="20.100000000000001" customHeight="1">
      <c r="E68"/>
      <c r="J68"/>
      <c r="T68" s="5"/>
    </row>
    <row r="69" spans="1:27">
      <c r="D69" s="18" t="s">
        <v>14</v>
      </c>
      <c r="E69"/>
      <c r="F69"/>
      <c r="G69" s="5"/>
      <c r="H69"/>
      <c r="I69"/>
      <c r="J69"/>
    </row>
    <row r="70" spans="1:27" ht="15.75" thickBot="1">
      <c r="E70"/>
      <c r="F70"/>
      <c r="G70" s="5"/>
    </row>
    <row r="71" spans="1:27" ht="16.5" thickTop="1" thickBot="1">
      <c r="D71" s="130" t="s">
        <v>13</v>
      </c>
      <c r="E71" s="131"/>
      <c r="F71" s="132" t="s">
        <v>33</v>
      </c>
      <c r="G71" s="132"/>
      <c r="H71" s="133"/>
      <c r="I71" s="134"/>
      <c r="J71" s="135" t="s">
        <v>12</v>
      </c>
      <c r="K71" s="136"/>
      <c r="L71" s="137"/>
      <c r="M71" s="138" t="s">
        <v>22</v>
      </c>
      <c r="N71" s="101"/>
    </row>
    <row r="72" spans="1:27" ht="27" thickTop="1" thickBot="1">
      <c r="C72" s="146" t="s">
        <v>85</v>
      </c>
      <c r="D72" s="139">
        <f>SUM(R14:R20)%</f>
        <v>0</v>
      </c>
      <c r="E72" s="140"/>
      <c r="F72" s="141"/>
      <c r="G72" s="141"/>
      <c r="H72" s="142">
        <f>R21+R22</f>
        <v>0</v>
      </c>
      <c r="I72" s="140"/>
      <c r="J72" s="143"/>
      <c r="K72" s="144">
        <f>SUM(R23:R58)</f>
        <v>0</v>
      </c>
      <c r="L72" s="140"/>
      <c r="M72" s="143"/>
      <c r="N72" s="144">
        <f>R65</f>
        <v>0</v>
      </c>
    </row>
    <row r="73" spans="1:27" ht="15.75" thickTop="1"/>
  </sheetData>
  <sortState ref="D16:D20">
    <sortCondition ref="D15"/>
  </sortState>
  <mergeCells count="6">
    <mergeCell ref="C14:C20"/>
    <mergeCell ref="C21:C22"/>
    <mergeCell ref="C23:C58"/>
    <mergeCell ref="E12:N12"/>
    <mergeCell ref="C65:C66"/>
    <mergeCell ref="C59:C64"/>
  </mergeCells>
  <pageMargins left="0.15748031496062992" right="0.27559055118110237" top="0.51181102362204722" bottom="0.47244094488188981" header="0.51181102362204722" footer="0.51181102362204722"/>
  <pageSetup paperSize="9" scale="66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workbookViewId="0">
      <selection sqref="A1:I17"/>
    </sheetView>
  </sheetViews>
  <sheetFormatPr baseColWidth="10" defaultRowHeight="12.75"/>
  <cols>
    <col min="3" max="3" width="16.85546875" customWidth="1"/>
    <col min="4" max="7" width="17.28515625" customWidth="1"/>
  </cols>
  <sheetData>
    <row r="2" spans="2:8">
      <c r="B2" s="247"/>
      <c r="C2" s="191"/>
      <c r="D2" s="191"/>
      <c r="E2" s="191"/>
      <c r="F2" s="191"/>
      <c r="G2" s="191"/>
      <c r="H2" s="248"/>
    </row>
    <row r="3" spans="2:8" ht="15.75">
      <c r="B3" s="161"/>
      <c r="C3" s="43" t="s">
        <v>14</v>
      </c>
      <c r="D3" s="21"/>
      <c r="E3" s="21"/>
      <c r="F3" s="21"/>
      <c r="G3" s="20"/>
      <c r="H3" s="249"/>
    </row>
    <row r="4" spans="2:8">
      <c r="B4" s="161"/>
      <c r="C4" s="21"/>
      <c r="D4" s="21"/>
      <c r="E4" s="21"/>
      <c r="F4" s="20"/>
      <c r="G4" s="20"/>
      <c r="H4" s="249"/>
    </row>
    <row r="5" spans="2:8">
      <c r="B5" s="161"/>
      <c r="C5" s="250" t="s">
        <v>91</v>
      </c>
      <c r="D5" s="21"/>
      <c r="E5" s="21"/>
      <c r="F5" s="20"/>
      <c r="G5" s="20"/>
      <c r="H5" s="249"/>
    </row>
    <row r="6" spans="2:8" ht="13.5" thickBot="1">
      <c r="B6" s="161"/>
      <c r="C6" s="251"/>
      <c r="D6" s="21"/>
      <c r="E6" s="21"/>
      <c r="F6" s="20"/>
      <c r="G6" s="20"/>
      <c r="H6" s="249"/>
    </row>
    <row r="7" spans="2:8" ht="16.5" thickTop="1" thickBot="1">
      <c r="B7" s="161"/>
      <c r="C7" s="21"/>
      <c r="D7" s="145" t="s">
        <v>13</v>
      </c>
      <c r="E7" s="240" t="s">
        <v>95</v>
      </c>
      <c r="F7" s="241" t="s">
        <v>12</v>
      </c>
      <c r="G7" s="242" t="s">
        <v>22</v>
      </c>
      <c r="H7" s="249"/>
    </row>
    <row r="8" spans="2:8" ht="52.5" thickTop="1" thickBot="1">
      <c r="B8" s="161"/>
      <c r="C8" s="146" t="s">
        <v>99</v>
      </c>
      <c r="D8" s="279" t="s">
        <v>15</v>
      </c>
      <c r="E8" s="279" t="s">
        <v>15</v>
      </c>
      <c r="F8" s="279" t="s">
        <v>15</v>
      </c>
      <c r="G8" s="279" t="s">
        <v>15</v>
      </c>
      <c r="H8" s="249"/>
    </row>
    <row r="9" spans="2:8" ht="13.5" thickTop="1">
      <c r="B9" s="161"/>
      <c r="C9" s="21"/>
      <c r="D9" s="21"/>
      <c r="E9" s="21"/>
      <c r="F9" s="21"/>
      <c r="G9" s="21"/>
      <c r="H9" s="249"/>
    </row>
    <row r="10" spans="2:8">
      <c r="B10" s="161"/>
      <c r="C10" s="250" t="s">
        <v>92</v>
      </c>
      <c r="D10" s="21"/>
      <c r="E10" s="21"/>
      <c r="F10" s="21"/>
      <c r="G10" s="21"/>
      <c r="H10" s="249"/>
    </row>
    <row r="11" spans="2:8" ht="13.5" thickBot="1">
      <c r="B11" s="161"/>
      <c r="C11" s="21"/>
      <c r="D11" s="21"/>
      <c r="E11" s="21"/>
      <c r="F11" s="21"/>
      <c r="G11" s="21"/>
      <c r="H11" s="249"/>
    </row>
    <row r="12" spans="2:8" ht="59.25" customHeight="1" thickTop="1" thickBot="1">
      <c r="B12" s="161"/>
      <c r="C12" s="294" t="s">
        <v>96</v>
      </c>
      <c r="D12" s="295"/>
      <c r="E12" s="245"/>
      <c r="F12" s="243"/>
      <c r="G12" s="21"/>
      <c r="H12" s="249"/>
    </row>
    <row r="13" spans="2:8" ht="14.25" thickTop="1" thickBot="1">
      <c r="B13" s="161"/>
      <c r="C13" s="296" t="s">
        <v>97</v>
      </c>
      <c r="D13" s="297"/>
      <c r="E13" s="246"/>
      <c r="F13" s="244"/>
      <c r="G13" s="21"/>
      <c r="H13" s="249"/>
    </row>
    <row r="14" spans="2:8" ht="13.5" thickTop="1">
      <c r="B14" s="252"/>
      <c r="C14" s="157"/>
      <c r="D14" s="157"/>
      <c r="E14" s="157"/>
      <c r="F14" s="157"/>
      <c r="G14" s="157"/>
      <c r="H14" s="73"/>
    </row>
  </sheetData>
  <mergeCells count="2">
    <mergeCell ref="C12:D12"/>
    <mergeCell ref="C13:D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4"/>
  <sheetViews>
    <sheetView showGridLines="0" zoomScaleNormal="100" workbookViewId="0">
      <selection activeCell="B1" sqref="B1:N18"/>
    </sheetView>
  </sheetViews>
  <sheetFormatPr baseColWidth="10" defaultRowHeight="15"/>
  <cols>
    <col min="1" max="1" width="0.140625" customWidth="1"/>
    <col min="2" max="2" width="3.42578125" customWidth="1"/>
    <col min="3" max="3" width="20.42578125" customWidth="1"/>
    <col min="4" max="4" width="23.140625" customWidth="1"/>
    <col min="5" max="14" width="3.85546875" style="3" customWidth="1"/>
    <col min="15" max="16" width="5.140625" style="3" customWidth="1"/>
    <col min="17" max="17" width="6.7109375" style="3" customWidth="1"/>
    <col min="18" max="18" width="6.85546875" style="3" customWidth="1"/>
    <col min="19" max="19" width="3.7109375" style="48" customWidth="1"/>
    <col min="20" max="20" width="3.85546875" style="3" customWidth="1"/>
    <col min="21" max="21" width="10" bestFit="1" customWidth="1"/>
    <col min="22" max="22" width="13.42578125" customWidth="1"/>
    <col min="23" max="23" width="10.7109375" customWidth="1"/>
    <col min="24" max="24" width="11.140625" style="5" customWidth="1"/>
    <col min="25" max="25" width="8" style="5" customWidth="1"/>
    <col min="26" max="26" width="8.28515625" customWidth="1"/>
    <col min="27" max="27" width="9.42578125" customWidth="1"/>
  </cols>
  <sheetData>
    <row r="2" spans="1:27" ht="21" customHeight="1">
      <c r="B2" s="21"/>
      <c r="D2" s="6"/>
      <c r="E2" s="282" t="s">
        <v>30</v>
      </c>
      <c r="F2" s="283"/>
      <c r="G2" s="283"/>
      <c r="H2" s="283"/>
      <c r="I2" s="283"/>
      <c r="J2" s="283"/>
      <c r="K2" s="283"/>
      <c r="L2" s="283"/>
      <c r="M2" s="283"/>
      <c r="N2" s="284"/>
    </row>
    <row r="3" spans="1:27" ht="29.25" customHeight="1">
      <c r="A3" s="72"/>
      <c r="B3" s="21"/>
      <c r="C3" s="258" t="s">
        <v>98</v>
      </c>
      <c r="D3" s="259" t="s">
        <v>26</v>
      </c>
      <c r="E3" s="260">
        <v>1</v>
      </c>
      <c r="F3" s="261">
        <v>2</v>
      </c>
      <c r="G3" s="260">
        <v>3</v>
      </c>
      <c r="H3" s="261">
        <v>4</v>
      </c>
      <c r="I3" s="260">
        <v>5</v>
      </c>
      <c r="J3" s="261">
        <v>6</v>
      </c>
      <c r="K3" s="260">
        <v>7</v>
      </c>
      <c r="L3" s="261">
        <v>8</v>
      </c>
      <c r="M3" s="260">
        <v>9</v>
      </c>
      <c r="N3" s="261">
        <v>10</v>
      </c>
      <c r="O3" s="257" t="s">
        <v>17</v>
      </c>
      <c r="P3" s="257" t="s">
        <v>19</v>
      </c>
      <c r="Q3" s="257" t="s">
        <v>3</v>
      </c>
      <c r="R3" s="257" t="s">
        <v>84</v>
      </c>
      <c r="S3" s="49"/>
      <c r="T3" s="5"/>
      <c r="Y3" s="42"/>
      <c r="Z3" s="43"/>
      <c r="AA3" s="44"/>
    </row>
    <row r="4" spans="1:27" ht="30">
      <c r="A4" s="72">
        <v>1</v>
      </c>
      <c r="B4" s="249"/>
      <c r="C4" s="299" t="s">
        <v>2</v>
      </c>
      <c r="D4" s="203" t="s">
        <v>27</v>
      </c>
      <c r="E4" s="262">
        <v>2</v>
      </c>
      <c r="F4" s="263">
        <v>2</v>
      </c>
      <c r="G4" s="262"/>
      <c r="H4" s="263"/>
      <c r="I4" s="262"/>
      <c r="J4" s="263"/>
      <c r="K4" s="262"/>
      <c r="L4" s="263"/>
      <c r="M4" s="262"/>
      <c r="N4" s="263"/>
      <c r="O4" s="9">
        <f>COUNTA(E4:N4)</f>
        <v>2</v>
      </c>
      <c r="P4" s="9">
        <f>SUM(E4:N4)</f>
        <v>4</v>
      </c>
      <c r="Q4" s="57">
        <f>O4/10</f>
        <v>0.2</v>
      </c>
      <c r="R4" s="57">
        <f>P4/60</f>
        <v>6.6666666666666666E-2</v>
      </c>
      <c r="S4" s="49"/>
      <c r="T4" s="5"/>
      <c r="Y4" s="10"/>
      <c r="Z4" s="45"/>
      <c r="AA4" s="37"/>
    </row>
    <row r="5" spans="1:27" ht="16.5" thickBot="1">
      <c r="A5" s="72">
        <v>2</v>
      </c>
      <c r="B5" s="249"/>
      <c r="C5" s="300"/>
      <c r="D5" s="204" t="s">
        <v>37</v>
      </c>
      <c r="E5" s="262">
        <v>1</v>
      </c>
      <c r="F5" s="263"/>
      <c r="G5" s="262"/>
      <c r="H5" s="263"/>
      <c r="I5" s="262"/>
      <c r="J5" s="263"/>
      <c r="K5" s="262"/>
      <c r="L5" s="263"/>
      <c r="M5" s="262"/>
      <c r="N5" s="263"/>
      <c r="O5" s="9">
        <f t="shared" ref="O5:O17" si="0">COUNTA(E5:N5)</f>
        <v>1</v>
      </c>
      <c r="P5" s="9">
        <f t="shared" ref="P5:P17" si="1">SUM(E5:N5)</f>
        <v>1</v>
      </c>
      <c r="Q5" s="57">
        <f t="shared" ref="Q5:Q17" si="2">O5/10</f>
        <v>0.1</v>
      </c>
      <c r="R5" s="57">
        <f t="shared" ref="R5:R17" si="3">P5/60</f>
        <v>1.6666666666666666E-2</v>
      </c>
      <c r="S5" s="49"/>
      <c r="T5" s="5"/>
    </row>
    <row r="6" spans="1:27" ht="30">
      <c r="A6" s="72"/>
      <c r="B6" s="249"/>
      <c r="C6" s="301" t="s">
        <v>4</v>
      </c>
      <c r="D6" s="208" t="s">
        <v>29</v>
      </c>
      <c r="E6" s="264">
        <v>2</v>
      </c>
      <c r="F6" s="265"/>
      <c r="G6" s="264"/>
      <c r="H6" s="265"/>
      <c r="I6" s="264"/>
      <c r="J6" s="265"/>
      <c r="K6" s="264"/>
      <c r="L6" s="265"/>
      <c r="M6" s="264"/>
      <c r="N6" s="265"/>
      <c r="O6" s="118">
        <f t="shared" si="0"/>
        <v>1</v>
      </c>
      <c r="P6" s="118">
        <f t="shared" si="1"/>
        <v>2</v>
      </c>
      <c r="Q6" s="119">
        <f t="shared" si="2"/>
        <v>0.1</v>
      </c>
      <c r="R6" s="119">
        <f t="shared" si="3"/>
        <v>3.3333333333333333E-2</v>
      </c>
      <c r="S6" s="53"/>
      <c r="T6" s="17"/>
      <c r="U6" s="27"/>
      <c r="V6" s="22"/>
      <c r="W6" s="22"/>
      <c r="X6" s="22"/>
      <c r="Y6" s="25"/>
      <c r="Z6" s="25"/>
      <c r="AA6" s="25"/>
    </row>
    <row r="7" spans="1:27" s="28" customFormat="1" ht="16.5" thickBot="1">
      <c r="A7" s="307">
        <v>21</v>
      </c>
      <c r="B7" s="309"/>
      <c r="C7" s="302"/>
      <c r="D7" s="209" t="s">
        <v>42</v>
      </c>
      <c r="E7" s="266"/>
      <c r="F7" s="267">
        <v>1</v>
      </c>
      <c r="G7" s="266"/>
      <c r="H7" s="267"/>
      <c r="I7" s="266"/>
      <c r="J7" s="267"/>
      <c r="K7" s="266"/>
      <c r="L7" s="267"/>
      <c r="M7" s="266"/>
      <c r="N7" s="267"/>
      <c r="O7" s="16">
        <f t="shared" si="0"/>
        <v>1</v>
      </c>
      <c r="P7" s="16">
        <f t="shared" si="1"/>
        <v>1</v>
      </c>
      <c r="Q7" s="58">
        <f t="shared" si="2"/>
        <v>0.1</v>
      </c>
      <c r="R7" s="58">
        <f t="shared" si="3"/>
        <v>1.6666666666666666E-2</v>
      </c>
      <c r="S7" s="53"/>
      <c r="T7" s="29"/>
      <c r="U7" s="27"/>
      <c r="V7" s="22"/>
      <c r="W7" s="25"/>
      <c r="X7" s="25"/>
      <c r="Y7" s="25"/>
      <c r="Z7" s="25"/>
      <c r="AA7" s="25"/>
    </row>
    <row r="8" spans="1:27" s="24" customFormat="1" ht="30">
      <c r="A8" s="72">
        <v>22</v>
      </c>
      <c r="B8" s="21"/>
      <c r="C8" s="303" t="s">
        <v>5</v>
      </c>
      <c r="D8" s="210" t="s">
        <v>28</v>
      </c>
      <c r="E8" s="268"/>
      <c r="F8" s="269">
        <v>1</v>
      </c>
      <c r="G8" s="268"/>
      <c r="H8" s="269"/>
      <c r="I8" s="268"/>
      <c r="J8" s="269"/>
      <c r="K8" s="268"/>
      <c r="L8" s="269"/>
      <c r="M8" s="268"/>
      <c r="N8" s="269"/>
      <c r="O8" s="113">
        <f t="shared" si="0"/>
        <v>1</v>
      </c>
      <c r="P8" s="113">
        <f t="shared" si="1"/>
        <v>1</v>
      </c>
      <c r="Q8" s="114">
        <f t="shared" si="2"/>
        <v>0.1</v>
      </c>
      <c r="R8" s="114">
        <f t="shared" si="3"/>
        <v>1.6666666666666666E-2</v>
      </c>
      <c r="S8" s="54"/>
      <c r="T8" s="31"/>
      <c r="U8" s="23"/>
      <c r="V8" s="23"/>
      <c r="W8" s="23"/>
      <c r="X8" s="23"/>
      <c r="Y8" s="23"/>
      <c r="Z8" s="23"/>
      <c r="AA8" s="23"/>
    </row>
    <row r="9" spans="1:27" s="24" customFormat="1" ht="16.5" thickBot="1">
      <c r="A9" s="308"/>
      <c r="B9" s="23"/>
      <c r="C9" s="304"/>
      <c r="D9" s="211" t="s">
        <v>62</v>
      </c>
      <c r="E9" s="270">
        <v>1</v>
      </c>
      <c r="F9" s="271"/>
      <c r="G9" s="270"/>
      <c r="H9" s="271"/>
      <c r="I9" s="270"/>
      <c r="J9" s="271"/>
      <c r="K9" s="270"/>
      <c r="L9" s="271"/>
      <c r="M9" s="270"/>
      <c r="N9" s="271"/>
      <c r="O9" s="9">
        <f t="shared" si="0"/>
        <v>1</v>
      </c>
      <c r="P9" s="9">
        <f t="shared" si="1"/>
        <v>1</v>
      </c>
      <c r="Q9" s="57">
        <f t="shared" si="2"/>
        <v>0.1</v>
      </c>
      <c r="R9" s="57">
        <f t="shared" si="3"/>
        <v>1.6666666666666666E-2</v>
      </c>
      <c r="S9" s="54"/>
      <c r="T9" s="31"/>
      <c r="U9" s="23"/>
      <c r="V9" s="40"/>
      <c r="W9" s="27"/>
      <c r="X9" s="27"/>
      <c r="Y9" s="27"/>
      <c r="Z9" s="27"/>
      <c r="AA9" s="27"/>
    </row>
    <row r="10" spans="1:27" s="24" customFormat="1" ht="15.75">
      <c r="A10" s="72">
        <v>22</v>
      </c>
      <c r="B10" s="249"/>
      <c r="C10" s="305" t="s">
        <v>78</v>
      </c>
      <c r="D10" s="212" t="s">
        <v>79</v>
      </c>
      <c r="E10" s="272"/>
      <c r="F10" s="269"/>
      <c r="G10" s="272"/>
      <c r="H10" s="269"/>
      <c r="I10" s="272"/>
      <c r="J10" s="269"/>
      <c r="K10" s="272"/>
      <c r="L10" s="269"/>
      <c r="M10" s="272"/>
      <c r="N10" s="269"/>
      <c r="O10" s="118">
        <f t="shared" si="0"/>
        <v>0</v>
      </c>
      <c r="P10" s="118">
        <f t="shared" si="1"/>
        <v>0</v>
      </c>
      <c r="Q10" s="119">
        <f t="shared" si="2"/>
        <v>0</v>
      </c>
      <c r="R10" s="119">
        <f t="shared" si="3"/>
        <v>0</v>
      </c>
      <c r="S10" s="54"/>
      <c r="T10" s="31"/>
      <c r="U10" s="23"/>
      <c r="V10" s="23"/>
      <c r="W10" s="23"/>
      <c r="X10" s="23"/>
      <c r="Y10" s="23"/>
      <c r="Z10" s="23"/>
      <c r="AA10" s="23"/>
    </row>
    <row r="11" spans="1:27" s="24" customFormat="1" ht="15.75">
      <c r="A11" s="72"/>
      <c r="B11" s="249"/>
      <c r="C11" s="298"/>
      <c r="D11" s="213" t="s">
        <v>80</v>
      </c>
      <c r="E11" s="273"/>
      <c r="F11" s="274"/>
      <c r="G11" s="273"/>
      <c r="H11" s="274"/>
      <c r="I11" s="273"/>
      <c r="J11" s="274"/>
      <c r="K11" s="273"/>
      <c r="L11" s="274"/>
      <c r="M11" s="273"/>
      <c r="N11" s="274"/>
      <c r="O11" s="9">
        <f t="shared" si="0"/>
        <v>0</v>
      </c>
      <c r="P11" s="9">
        <f t="shared" si="1"/>
        <v>0</v>
      </c>
      <c r="Q11" s="57">
        <f t="shared" si="2"/>
        <v>0</v>
      </c>
      <c r="R11" s="57">
        <f t="shared" si="3"/>
        <v>0</v>
      </c>
      <c r="S11" s="54"/>
      <c r="T11" s="31"/>
      <c r="U11" s="23"/>
      <c r="V11" s="23"/>
      <c r="W11" s="23"/>
      <c r="X11" s="23"/>
      <c r="Y11" s="23"/>
      <c r="Z11" s="23"/>
      <c r="AA11" s="23"/>
    </row>
    <row r="12" spans="1:27" s="24" customFormat="1" ht="15.75">
      <c r="A12" s="72"/>
      <c r="B12" s="249"/>
      <c r="C12" s="298"/>
      <c r="D12" s="213" t="s">
        <v>77</v>
      </c>
      <c r="E12" s="273"/>
      <c r="F12" s="274"/>
      <c r="G12" s="273"/>
      <c r="H12" s="274"/>
      <c r="I12" s="273"/>
      <c r="J12" s="274"/>
      <c r="K12" s="273"/>
      <c r="L12" s="274"/>
      <c r="M12" s="273"/>
      <c r="N12" s="274"/>
      <c r="O12" s="9">
        <f t="shared" si="0"/>
        <v>0</v>
      </c>
      <c r="P12" s="9">
        <f t="shared" si="1"/>
        <v>0</v>
      </c>
      <c r="Q12" s="57">
        <f t="shared" si="2"/>
        <v>0</v>
      </c>
      <c r="R12" s="57">
        <f t="shared" si="3"/>
        <v>0</v>
      </c>
      <c r="S12" s="54"/>
      <c r="T12" s="31"/>
      <c r="U12" s="23"/>
      <c r="V12" s="23"/>
      <c r="W12" s="23"/>
      <c r="X12" s="23"/>
      <c r="Y12" s="23"/>
      <c r="Z12" s="23"/>
      <c r="AA12" s="23"/>
    </row>
    <row r="13" spans="1:27" s="24" customFormat="1" ht="15.75">
      <c r="A13" s="72"/>
      <c r="B13" s="249"/>
      <c r="C13" s="298"/>
      <c r="D13" s="213" t="s">
        <v>81</v>
      </c>
      <c r="E13" s="273"/>
      <c r="F13" s="274"/>
      <c r="G13" s="273"/>
      <c r="H13" s="274"/>
      <c r="I13" s="273"/>
      <c r="J13" s="274"/>
      <c r="K13" s="273"/>
      <c r="L13" s="274"/>
      <c r="M13" s="273"/>
      <c r="N13" s="274"/>
      <c r="O13" s="9">
        <f t="shared" si="0"/>
        <v>0</v>
      </c>
      <c r="P13" s="9">
        <f t="shared" si="1"/>
        <v>0</v>
      </c>
      <c r="Q13" s="57">
        <f t="shared" si="2"/>
        <v>0</v>
      </c>
      <c r="R13" s="57">
        <f t="shared" si="3"/>
        <v>0</v>
      </c>
      <c r="S13" s="54"/>
      <c r="T13" s="31"/>
      <c r="U13" s="23"/>
      <c r="V13" s="23"/>
      <c r="W13" s="23"/>
      <c r="X13" s="23"/>
      <c r="Y13" s="23"/>
      <c r="Z13" s="23"/>
      <c r="AA13" s="23"/>
    </row>
    <row r="14" spans="1:27" s="24" customFormat="1" ht="15.75">
      <c r="A14" s="72"/>
      <c r="B14" s="249"/>
      <c r="C14" s="298"/>
      <c r="D14" s="213" t="s">
        <v>82</v>
      </c>
      <c r="E14" s="273"/>
      <c r="F14" s="274"/>
      <c r="G14" s="273"/>
      <c r="H14" s="274"/>
      <c r="I14" s="273"/>
      <c r="J14" s="274"/>
      <c r="K14" s="273"/>
      <c r="L14" s="274"/>
      <c r="M14" s="273"/>
      <c r="N14" s="274"/>
      <c r="O14" s="9">
        <f t="shared" si="0"/>
        <v>0</v>
      </c>
      <c r="P14" s="9">
        <f t="shared" si="1"/>
        <v>0</v>
      </c>
      <c r="Q14" s="57">
        <f t="shared" si="2"/>
        <v>0</v>
      </c>
      <c r="R14" s="57">
        <f t="shared" si="3"/>
        <v>0</v>
      </c>
      <c r="S14" s="54"/>
      <c r="T14" s="31"/>
      <c r="U14" s="23"/>
      <c r="V14" s="23"/>
      <c r="W14" s="23"/>
      <c r="X14" s="23"/>
      <c r="Y14" s="23"/>
      <c r="Z14" s="23"/>
      <c r="AA14" s="23"/>
    </row>
    <row r="15" spans="1:27" s="24" customFormat="1" ht="16.5" thickBot="1">
      <c r="A15" s="72">
        <v>22</v>
      </c>
      <c r="B15" s="249"/>
      <c r="C15" s="306"/>
      <c r="D15" s="214" t="s">
        <v>83</v>
      </c>
      <c r="E15" s="275"/>
      <c r="F15" s="276"/>
      <c r="G15" s="275"/>
      <c r="H15" s="276"/>
      <c r="I15" s="275"/>
      <c r="J15" s="276"/>
      <c r="K15" s="275"/>
      <c r="L15" s="276"/>
      <c r="M15" s="275"/>
      <c r="N15" s="276"/>
      <c r="O15" s="16">
        <f t="shared" si="0"/>
        <v>0</v>
      </c>
      <c r="P15" s="16">
        <f t="shared" si="1"/>
        <v>0</v>
      </c>
      <c r="Q15" s="58">
        <f t="shared" si="2"/>
        <v>0</v>
      </c>
      <c r="R15" s="58">
        <f t="shared" si="3"/>
        <v>0</v>
      </c>
      <c r="S15" s="54"/>
      <c r="T15" s="31"/>
      <c r="U15" s="23"/>
      <c r="V15" s="23"/>
      <c r="W15" s="23"/>
      <c r="X15" s="23"/>
      <c r="Y15" s="23"/>
      <c r="Z15" s="23"/>
      <c r="AA15" s="23"/>
    </row>
    <row r="16" spans="1:27" s="24" customFormat="1" ht="15.75">
      <c r="A16" s="72">
        <v>22</v>
      </c>
      <c r="B16" s="249"/>
      <c r="C16" s="280" t="s">
        <v>25</v>
      </c>
      <c r="D16" s="213" t="s">
        <v>22</v>
      </c>
      <c r="E16" s="273"/>
      <c r="F16" s="274">
        <v>1</v>
      </c>
      <c r="G16" s="273"/>
      <c r="H16" s="274"/>
      <c r="I16" s="273"/>
      <c r="J16" s="274"/>
      <c r="K16" s="273"/>
      <c r="L16" s="274"/>
      <c r="M16" s="273"/>
      <c r="N16" s="274"/>
      <c r="O16" s="113">
        <f t="shared" si="0"/>
        <v>1</v>
      </c>
      <c r="P16" s="113">
        <f t="shared" si="1"/>
        <v>1</v>
      </c>
      <c r="Q16" s="114">
        <f t="shared" si="2"/>
        <v>0.1</v>
      </c>
      <c r="R16" s="114">
        <f t="shared" si="3"/>
        <v>1.6666666666666666E-2</v>
      </c>
      <c r="S16" s="54"/>
      <c r="T16" s="31"/>
      <c r="U16" s="23"/>
      <c r="V16" s="23"/>
      <c r="W16" s="23"/>
      <c r="X16" s="23"/>
      <c r="Y16" s="23"/>
      <c r="Z16" s="23"/>
      <c r="AA16" s="23"/>
    </row>
    <row r="17" spans="1:27" s="24" customFormat="1" ht="19.5" customHeight="1">
      <c r="A17" s="72">
        <v>22</v>
      </c>
      <c r="B17" s="249"/>
      <c r="C17" s="281"/>
      <c r="D17" s="215" t="s">
        <v>23</v>
      </c>
      <c r="E17" s="277"/>
      <c r="F17" s="271">
        <v>1</v>
      </c>
      <c r="G17" s="277"/>
      <c r="H17" s="271"/>
      <c r="I17" s="277"/>
      <c r="J17" s="271"/>
      <c r="K17" s="277"/>
      <c r="L17" s="271"/>
      <c r="M17" s="277"/>
      <c r="N17" s="271"/>
      <c r="O17" s="9">
        <f t="shared" si="0"/>
        <v>1</v>
      </c>
      <c r="P17" s="9">
        <f t="shared" si="1"/>
        <v>1</v>
      </c>
      <c r="Q17" s="57">
        <f t="shared" si="2"/>
        <v>0.1</v>
      </c>
      <c r="R17" s="57">
        <f t="shared" si="3"/>
        <v>1.6666666666666666E-2</v>
      </c>
      <c r="S17" s="54"/>
      <c r="T17" s="31"/>
      <c r="U17" s="23"/>
      <c r="V17" s="23"/>
      <c r="W17" s="23"/>
      <c r="X17" s="23"/>
      <c r="Y17" s="23"/>
      <c r="Z17" s="23"/>
      <c r="AA17" s="23"/>
    </row>
    <row r="18" spans="1:27" s="34" customFormat="1" ht="20.100000000000001" customHeight="1">
      <c r="A18" s="93">
        <v>35</v>
      </c>
      <c r="B18" s="41"/>
      <c r="C18" s="278"/>
      <c r="D18" s="33" t="s">
        <v>24</v>
      </c>
      <c r="E18" s="42">
        <v>6</v>
      </c>
      <c r="F18" s="42">
        <v>6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21"/>
      <c r="P18" s="21"/>
      <c r="Q18" s="35"/>
      <c r="R18" s="35"/>
      <c r="S18" s="49"/>
      <c r="T18" s="36"/>
      <c r="U18"/>
      <c r="Z18"/>
    </row>
    <row r="19" spans="1:27" ht="20.100000000000001" customHeight="1">
      <c r="E19"/>
      <c r="J19"/>
      <c r="T19" s="5"/>
    </row>
    <row r="20" spans="1:27">
      <c r="D20" s="18" t="s">
        <v>14</v>
      </c>
      <c r="E20"/>
      <c r="F20"/>
      <c r="G20" s="5"/>
      <c r="H20"/>
      <c r="I20"/>
      <c r="J20"/>
    </row>
    <row r="21" spans="1:27" ht="15.75" thickBot="1">
      <c r="E21"/>
      <c r="F21"/>
      <c r="G21" s="5"/>
    </row>
    <row r="22" spans="1:27" ht="16.5" thickTop="1" thickBot="1">
      <c r="D22" s="130" t="s">
        <v>13</v>
      </c>
      <c r="E22" s="131"/>
      <c r="F22" s="132" t="s">
        <v>33</v>
      </c>
      <c r="G22" s="132"/>
      <c r="H22" s="133"/>
      <c r="I22" s="134"/>
      <c r="J22" s="135" t="s">
        <v>12</v>
      </c>
      <c r="K22" s="136"/>
      <c r="L22" s="137"/>
      <c r="M22" s="138" t="s">
        <v>22</v>
      </c>
      <c r="N22" s="101"/>
    </row>
    <row r="23" spans="1:27" ht="17.25" thickTop="1" thickBot="1">
      <c r="C23" s="146" t="s">
        <v>85</v>
      </c>
      <c r="D23" s="139">
        <f>SUM(R4:R5)%</f>
        <v>8.3333333333333328E-4</v>
      </c>
      <c r="E23" s="140"/>
      <c r="F23" s="141"/>
      <c r="G23" s="141"/>
      <c r="H23" s="142">
        <f>R6+R7</f>
        <v>0.05</v>
      </c>
      <c r="I23" s="140"/>
      <c r="J23" s="143"/>
      <c r="K23" s="144">
        <f>SUM(R8:R9)</f>
        <v>3.3333333333333333E-2</v>
      </c>
      <c r="L23" s="140"/>
      <c r="M23" s="143"/>
      <c r="N23" s="144">
        <f>R16</f>
        <v>1.6666666666666666E-2</v>
      </c>
    </row>
    <row r="24" spans="1:27" ht="15.75" thickTop="1"/>
  </sheetData>
  <mergeCells count="6">
    <mergeCell ref="C16:C17"/>
    <mergeCell ref="E2:N2"/>
    <mergeCell ref="C4:C5"/>
    <mergeCell ref="C6:C7"/>
    <mergeCell ref="C8:C9"/>
    <mergeCell ref="C10:C15"/>
  </mergeCells>
  <pageMargins left="0.15748031496062992" right="0.27559055118110237" top="0.51181102362204722" bottom="0.47244094488188981" header="0.51181102362204722" footer="0.51181102362204722"/>
  <pageSetup paperSize="9" scale="66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BORDEREAU_TRANSECT_AGRO_vte (2</vt:lpstr>
      <vt:lpstr>BORDEREAU_TRANSECT_AGRO_vcalcul</vt:lpstr>
      <vt:lpstr>ANALYSE_FOURRAGERE</vt:lpstr>
      <vt:lpstr>EXEMPLE RELEVE 1</vt:lpstr>
      <vt:lpstr>BORDEREAU_TRANSECT_AGRO_vcalcul!Zone_d_impression</vt:lpstr>
      <vt:lpstr>'BORDEREAU_TRANSECT_AGRO_vte (2'!Zone_d_impression</vt:lpstr>
      <vt:lpstr>'EXEMPLE RELEVE 1'!Zone_d_impression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Chris</cp:lastModifiedBy>
  <cp:lastPrinted>2014-11-27T13:34:40Z</cp:lastPrinted>
  <dcterms:created xsi:type="dcterms:W3CDTF">2014-04-30T14:05:17Z</dcterms:created>
  <dcterms:modified xsi:type="dcterms:W3CDTF">2014-12-10T16:56:59Z</dcterms:modified>
</cp:coreProperties>
</file>